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tables/table1.xml" ContentType="application/vnd.openxmlformats-officedocument.spreadsheetml.table+xml"/>
  <Override PartName="/xl/drawings/drawing9.xml" ContentType="application/vnd.openxmlformats-officedocument.drawing+xml"/>
  <Override PartName="/xl/tables/table2.xml" ContentType="application/vnd.openxmlformats-officedocument.spreadsheetml.table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F991DA1E-DFE2-4FA7-ACA7-5AF59BFB8AFE}" xr6:coauthVersionLast="47" xr6:coauthVersionMax="47" xr10:uidLastSave="{00000000-0000-0000-0000-000000000000}"/>
  <bookViews>
    <workbookView xWindow="28680" yWindow="-120" windowWidth="29040" windowHeight="15720" tabRatio="842" xr2:uid="{00000000-000D-0000-FFFF-FFFF00000000}"/>
  </bookViews>
  <sheets>
    <sheet name="Home الرئيسية" sheetId="15" r:id="rId1"/>
    <sheet name="1.1" sheetId="42" r:id="rId2"/>
    <sheet name="1.2" sheetId="43" r:id="rId3"/>
    <sheet name="2" sheetId="11" r:id="rId4"/>
    <sheet name="3" sheetId="17" r:id="rId5"/>
    <sheet name="4" sheetId="18" r:id="rId6"/>
    <sheet name="5" sheetId="34" r:id="rId7"/>
    <sheet name="6.1" sheetId="39" r:id="rId8"/>
    <sheet name="6.2" sheetId="38" r:id="rId9"/>
    <sheet name="7" sheetId="40" r:id="rId10"/>
    <sheet name="8" sheetId="25" r:id="rId11"/>
    <sheet name="9" sheetId="28" r:id="rId12"/>
    <sheet name="10" sheetId="44" r:id="rId13"/>
    <sheet name="11" sheetId="46" r:id="rId14"/>
    <sheet name="12" sheetId="45" r:id="rId15"/>
    <sheet name="13" sheetId="47" r:id="rId16"/>
    <sheet name="14.1" sheetId="55" r:id="rId17"/>
    <sheet name="14.2" sheetId="59" r:id="rId18"/>
    <sheet name="15.1" sheetId="53" r:id="rId19"/>
    <sheet name="15.2" sheetId="60" r:id="rId20"/>
  </sheets>
  <externalReferences>
    <externalReference r:id="rId21"/>
  </externalReferences>
  <definedNames>
    <definedName name="mil">[1]RAW!$A$1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" i="47" l="1"/>
  <c r="I29" i="47"/>
  <c r="I31" i="47"/>
  <c r="J31" i="47"/>
  <c r="J28" i="47"/>
  <c r="J32" i="47"/>
  <c r="I32" i="47"/>
  <c r="H32" i="47"/>
  <c r="E32" i="47"/>
  <c r="D32" i="47"/>
  <c r="C32" i="47"/>
  <c r="W42" i="60"/>
  <c r="H31" i="47"/>
  <c r="E31" i="47"/>
  <c r="D31" i="47"/>
  <c r="C31" i="47"/>
  <c r="W41" i="60"/>
  <c r="W40" i="60"/>
  <c r="W39" i="60"/>
  <c r="W38" i="60"/>
  <c r="W37" i="60"/>
  <c r="W36" i="60"/>
  <c r="W35" i="60"/>
  <c r="W34" i="60"/>
  <c r="W33" i="60"/>
  <c r="W32" i="60"/>
  <c r="W31" i="60"/>
  <c r="W30" i="60"/>
  <c r="W29" i="60"/>
  <c r="W28" i="60"/>
  <c r="W27" i="60"/>
  <c r="W26" i="60"/>
  <c r="W25" i="60"/>
  <c r="W24" i="60"/>
  <c r="W23" i="60"/>
  <c r="W22" i="60"/>
  <c r="D29" i="47" l="1"/>
  <c r="K29" i="47"/>
  <c r="K31" i="47"/>
  <c r="G31" i="47"/>
  <c r="L31" i="47"/>
  <c r="F31" i="47"/>
  <c r="H22" i="47"/>
  <c r="H21" i="47"/>
  <c r="H12" i="47"/>
  <c r="I12" i="47"/>
  <c r="J12" i="47"/>
  <c r="H13" i="47"/>
  <c r="I13" i="47"/>
  <c r="J13" i="47"/>
  <c r="H14" i="47"/>
  <c r="I14" i="47"/>
  <c r="J14" i="47"/>
  <c r="H15" i="47"/>
  <c r="I15" i="47"/>
  <c r="J15" i="47"/>
  <c r="H16" i="47"/>
  <c r="I16" i="47"/>
  <c r="J16" i="47"/>
  <c r="H17" i="47"/>
  <c r="I17" i="47"/>
  <c r="J17" i="47"/>
  <c r="H18" i="47"/>
  <c r="I18" i="47"/>
  <c r="J18" i="47"/>
  <c r="H19" i="47"/>
  <c r="I19" i="47"/>
  <c r="J19" i="47"/>
  <c r="H20" i="47"/>
  <c r="I20" i="47"/>
  <c r="J20" i="47"/>
  <c r="I21" i="47"/>
  <c r="J21" i="47"/>
  <c r="I22" i="47"/>
  <c r="J22" i="47"/>
  <c r="H23" i="47"/>
  <c r="I23" i="47"/>
  <c r="J23" i="47"/>
  <c r="H24" i="47"/>
  <c r="I24" i="47"/>
  <c r="J24" i="47"/>
  <c r="H25" i="47"/>
  <c r="I25" i="47"/>
  <c r="J25" i="47"/>
  <c r="H26" i="47"/>
  <c r="I26" i="47"/>
  <c r="J26" i="47"/>
  <c r="H27" i="47"/>
  <c r="I27" i="47"/>
  <c r="J27" i="47"/>
  <c r="H28" i="47"/>
  <c r="I28" i="47"/>
  <c r="I11" i="47"/>
  <c r="J11" i="47"/>
  <c r="D11" i="47"/>
  <c r="E11" i="47"/>
  <c r="D12" i="47"/>
  <c r="E12" i="47"/>
  <c r="D13" i="47"/>
  <c r="E13" i="47"/>
  <c r="D14" i="47"/>
  <c r="E14" i="47"/>
  <c r="D15" i="47"/>
  <c r="E15" i="47"/>
  <c r="D16" i="47"/>
  <c r="E16" i="47"/>
  <c r="D17" i="47"/>
  <c r="E17" i="47"/>
  <c r="D18" i="47"/>
  <c r="E18" i="47"/>
  <c r="D19" i="47"/>
  <c r="E19" i="47"/>
  <c r="D20" i="47"/>
  <c r="E20" i="47"/>
  <c r="D21" i="47"/>
  <c r="E21" i="47"/>
  <c r="D22" i="47"/>
  <c r="E22" i="47"/>
  <c r="G22" i="47" s="1"/>
  <c r="D23" i="47"/>
  <c r="E23" i="47"/>
  <c r="D24" i="47"/>
  <c r="E24" i="47"/>
  <c r="D25" i="47"/>
  <c r="E25" i="47"/>
  <c r="D26" i="47"/>
  <c r="E26" i="47"/>
  <c r="D27" i="47"/>
  <c r="E27" i="47"/>
  <c r="D28" i="47"/>
  <c r="E28" i="47"/>
  <c r="C12" i="47"/>
  <c r="C13" i="47"/>
  <c r="C14" i="47"/>
  <c r="C15" i="47"/>
  <c r="C16" i="47"/>
  <c r="C17" i="47"/>
  <c r="C18" i="47"/>
  <c r="C19" i="47"/>
  <c r="C20" i="47"/>
  <c r="C21" i="47"/>
  <c r="C22" i="47"/>
  <c r="C23" i="47"/>
  <c r="C24" i="47"/>
  <c r="C25" i="47"/>
  <c r="C26" i="47"/>
  <c r="C27" i="47"/>
  <c r="C28" i="47"/>
  <c r="C11" i="47"/>
  <c r="H11" i="47"/>
  <c r="K13" i="47" l="1"/>
  <c r="E29" i="47"/>
  <c r="H29" i="47"/>
  <c r="L29" i="47" s="1"/>
  <c r="C29" i="47"/>
  <c r="K17" i="47"/>
  <c r="K23" i="47"/>
  <c r="K20" i="47"/>
  <c r="K22" i="47"/>
  <c r="L20" i="47"/>
  <c r="K14" i="47"/>
  <c r="K19" i="47"/>
  <c r="K16" i="47"/>
  <c r="L19" i="47"/>
  <c r="K21" i="47"/>
  <c r="L18" i="47"/>
  <c r="L27" i="47"/>
  <c r="L15" i="47"/>
  <c r="K26" i="47"/>
  <c r="K28" i="47"/>
  <c r="G28" i="47"/>
  <c r="F28" i="47"/>
  <c r="L13" i="47"/>
  <c r="K15" i="47"/>
  <c r="L14" i="47"/>
  <c r="L21" i="47"/>
  <c r="K25" i="47"/>
  <c r="K24" i="47"/>
  <c r="K18" i="47"/>
  <c r="K12" i="47"/>
  <c r="L22" i="47"/>
  <c r="K27" i="47"/>
  <c r="L26" i="47"/>
  <c r="L12" i="47"/>
  <c r="L28" i="47"/>
  <c r="L17" i="47"/>
  <c r="L25" i="47"/>
  <c r="L16" i="47"/>
  <c r="L24" i="47"/>
  <c r="L23" i="47"/>
  <c r="G29" i="47" l="1"/>
  <c r="F29" i="47"/>
  <c r="G28" i="45"/>
  <c r="M28" i="45"/>
  <c r="L28" i="45"/>
  <c r="M27" i="45"/>
  <c r="L27" i="45"/>
  <c r="M26" i="45"/>
  <c r="L26" i="45"/>
  <c r="M25" i="45"/>
  <c r="L25" i="45"/>
  <c r="M24" i="45"/>
  <c r="L24" i="45"/>
  <c r="M23" i="45"/>
  <c r="L23" i="45"/>
  <c r="M22" i="45"/>
  <c r="L22" i="45"/>
  <c r="M21" i="45"/>
  <c r="L21" i="45"/>
  <c r="M20" i="45"/>
  <c r="L20" i="45"/>
  <c r="M19" i="45"/>
  <c r="L19" i="45"/>
  <c r="M18" i="45"/>
  <c r="L18" i="45"/>
  <c r="M17" i="45"/>
  <c r="L17" i="45"/>
  <c r="M16" i="45"/>
  <c r="L16" i="45"/>
  <c r="M15" i="45"/>
  <c r="L15" i="45"/>
  <c r="M14" i="45"/>
  <c r="L14" i="45"/>
  <c r="M13" i="45"/>
  <c r="L13" i="45"/>
  <c r="M12" i="45"/>
  <c r="L12" i="45"/>
  <c r="M11" i="45"/>
  <c r="L11" i="45"/>
  <c r="G12" i="45"/>
  <c r="G13" i="45"/>
  <c r="G14" i="45"/>
  <c r="G15" i="45"/>
  <c r="G16" i="45"/>
  <c r="G17" i="45"/>
  <c r="G18" i="45"/>
  <c r="G19" i="45"/>
  <c r="G20" i="45"/>
  <c r="G21" i="45"/>
  <c r="G22" i="45"/>
  <c r="G23" i="45"/>
  <c r="G24" i="45"/>
  <c r="G25" i="45"/>
  <c r="G26" i="45"/>
  <c r="G27" i="45"/>
  <c r="G11" i="45"/>
  <c r="H12" i="45"/>
  <c r="H13" i="45"/>
  <c r="H14" i="45"/>
  <c r="H15" i="45"/>
  <c r="H16" i="45"/>
  <c r="H17" i="45"/>
  <c r="H18" i="45"/>
  <c r="H19" i="45"/>
  <c r="H20" i="45"/>
  <c r="H21" i="45"/>
  <c r="H22" i="45"/>
  <c r="H23" i="45"/>
  <c r="H24" i="45"/>
  <c r="H25" i="45"/>
  <c r="H26" i="45"/>
  <c r="H27" i="45"/>
  <c r="H11" i="45"/>
  <c r="M31" i="45"/>
  <c r="L31" i="45"/>
  <c r="H31" i="45"/>
  <c r="G31" i="45"/>
  <c r="H28" i="45" l="1"/>
  <c r="M31" i="46"/>
  <c r="L31" i="46"/>
  <c r="H31" i="46"/>
  <c r="G31" i="46"/>
  <c r="L32" i="47"/>
  <c r="K32" i="47"/>
  <c r="G32" i="47"/>
  <c r="F32" i="47"/>
  <c r="G27" i="47"/>
  <c r="F27" i="47"/>
  <c r="G26" i="47"/>
  <c r="F26" i="47"/>
  <c r="G25" i="47"/>
  <c r="F25" i="47"/>
  <c r="G24" i="47"/>
  <c r="F24" i="47"/>
  <c r="G23" i="47"/>
  <c r="F23" i="47"/>
  <c r="G21" i="47"/>
  <c r="F21" i="47"/>
  <c r="G20" i="47"/>
  <c r="F20" i="47"/>
  <c r="G19" i="47"/>
  <c r="F19" i="47"/>
  <c r="G18" i="47"/>
  <c r="F18" i="47"/>
  <c r="G17" i="47"/>
  <c r="F17" i="47"/>
  <c r="G16" i="47"/>
  <c r="F16" i="47"/>
  <c r="G15" i="47"/>
  <c r="F15" i="47"/>
  <c r="G14" i="47"/>
  <c r="F14" i="47"/>
  <c r="G13" i="47"/>
  <c r="F13" i="47"/>
  <c r="G12" i="47"/>
  <c r="F12" i="47"/>
  <c r="L11" i="47"/>
  <c r="K11" i="47"/>
  <c r="G11" i="47"/>
  <c r="F11" i="47"/>
  <c r="I106" i="44" l="1"/>
  <c r="I105" i="44"/>
  <c r="I104" i="44"/>
  <c r="I103" i="44"/>
  <c r="I102" i="44"/>
  <c r="I101" i="44"/>
  <c r="I100" i="44"/>
  <c r="I99" i="44"/>
  <c r="I98" i="44"/>
  <c r="I97" i="44"/>
  <c r="I96" i="44"/>
  <c r="I95" i="44"/>
  <c r="I94" i="44"/>
  <c r="I93" i="44"/>
  <c r="I92" i="44"/>
  <c r="I91" i="44"/>
  <c r="I90" i="44"/>
  <c r="I89" i="44"/>
  <c r="I88" i="44"/>
  <c r="I87" i="44"/>
  <c r="I86" i="44"/>
  <c r="I85" i="44"/>
  <c r="I84" i="44"/>
  <c r="I83" i="44"/>
  <c r="I82" i="44"/>
  <c r="I81" i="44"/>
  <c r="I80" i="44"/>
  <c r="I79" i="44"/>
  <c r="I78" i="44"/>
  <c r="I77" i="44"/>
  <c r="I76" i="44"/>
  <c r="I75" i="44"/>
  <c r="I74" i="44"/>
  <c r="I73" i="44"/>
  <c r="I72" i="44"/>
  <c r="I71" i="44"/>
  <c r="I70" i="44"/>
  <c r="I69" i="44"/>
  <c r="I68" i="44"/>
  <c r="I67" i="44"/>
  <c r="I66" i="44"/>
  <c r="I65" i="44"/>
  <c r="I64" i="44"/>
  <c r="I63" i="44"/>
  <c r="I62" i="44"/>
  <c r="I61" i="44"/>
  <c r="I60" i="44"/>
  <c r="I59" i="44"/>
  <c r="I58" i="44"/>
  <c r="I57" i="44"/>
  <c r="I56" i="44"/>
  <c r="I55" i="44"/>
  <c r="I54" i="44"/>
  <c r="I53" i="44"/>
  <c r="I52" i="44"/>
  <c r="I51" i="44"/>
  <c r="I50" i="44"/>
  <c r="I49" i="44"/>
  <c r="I48" i="44"/>
  <c r="I47" i="44"/>
  <c r="I46" i="44"/>
  <c r="I45" i="44"/>
  <c r="I44" i="44"/>
  <c r="I43" i="44"/>
  <c r="I42" i="44"/>
  <c r="I41" i="44"/>
  <c r="I40" i="44"/>
  <c r="I39" i="44"/>
  <c r="I38" i="44"/>
  <c r="I37" i="44"/>
  <c r="I36" i="44"/>
  <c r="I35" i="44"/>
  <c r="I34" i="44"/>
  <c r="I33" i="44"/>
  <c r="I32" i="44"/>
  <c r="I31" i="44"/>
  <c r="I30" i="44"/>
  <c r="I29" i="44"/>
  <c r="I28" i="44"/>
  <c r="I27" i="44"/>
  <c r="I26" i="44"/>
  <c r="I25" i="44"/>
  <c r="I24" i="44"/>
  <c r="I23" i="44"/>
  <c r="I22" i="44"/>
  <c r="I21" i="44"/>
  <c r="F106" i="44"/>
  <c r="F105" i="44"/>
  <c r="F104" i="44"/>
  <c r="F103" i="44"/>
  <c r="F102" i="44"/>
  <c r="F101" i="44"/>
  <c r="F100" i="44"/>
  <c r="F99" i="44"/>
  <c r="F98" i="44"/>
  <c r="F97" i="44"/>
  <c r="F96" i="44"/>
  <c r="F95" i="44"/>
  <c r="F94" i="44"/>
  <c r="F93" i="44"/>
  <c r="F92" i="44"/>
  <c r="F91" i="44"/>
  <c r="F90" i="44"/>
  <c r="F89" i="44"/>
  <c r="F88" i="44"/>
  <c r="F87" i="44"/>
  <c r="F86" i="44"/>
  <c r="F85" i="44"/>
  <c r="F84" i="44"/>
  <c r="F83" i="44"/>
  <c r="F82" i="44"/>
  <c r="F81" i="44"/>
  <c r="F80" i="44"/>
  <c r="F79" i="44"/>
  <c r="F78" i="44"/>
  <c r="F77" i="44"/>
  <c r="F76" i="44"/>
  <c r="F75" i="44"/>
  <c r="F74" i="44"/>
  <c r="F73" i="44"/>
  <c r="F72" i="44"/>
  <c r="F71" i="44"/>
  <c r="F70" i="44"/>
  <c r="F69" i="44"/>
  <c r="F68" i="44"/>
  <c r="F67" i="44"/>
  <c r="F66" i="44"/>
  <c r="F65" i="44"/>
  <c r="F64" i="44"/>
  <c r="F63" i="44"/>
  <c r="F62" i="44"/>
  <c r="F61" i="44"/>
  <c r="F60" i="44"/>
  <c r="F59" i="44"/>
  <c r="F58" i="44"/>
  <c r="F57" i="44"/>
  <c r="F56" i="44"/>
  <c r="F55" i="44"/>
  <c r="F54" i="44"/>
  <c r="F53" i="44"/>
  <c r="F52" i="44"/>
  <c r="F51" i="44"/>
  <c r="F50" i="44"/>
  <c r="F49" i="44"/>
  <c r="F48" i="44"/>
  <c r="F47" i="44"/>
  <c r="F46" i="44"/>
  <c r="F45" i="44"/>
  <c r="F44" i="44"/>
  <c r="F43" i="44"/>
  <c r="F42" i="44"/>
  <c r="F41" i="44"/>
  <c r="F40" i="44"/>
  <c r="F39" i="44"/>
  <c r="F38" i="44"/>
  <c r="F37" i="44"/>
  <c r="F36" i="44"/>
  <c r="F35" i="44"/>
  <c r="F34" i="44"/>
  <c r="F33" i="44"/>
  <c r="F32" i="44"/>
  <c r="F31" i="44"/>
  <c r="F30" i="44"/>
  <c r="F29" i="44"/>
  <c r="F28" i="44"/>
  <c r="F27" i="44"/>
  <c r="F26" i="44"/>
  <c r="F25" i="44"/>
  <c r="F24" i="44"/>
  <c r="F23" i="44"/>
  <c r="F22" i="44"/>
  <c r="F21" i="44"/>
  <c r="H106" i="44"/>
  <c r="H105" i="44"/>
  <c r="H104" i="44"/>
  <c r="H103" i="44"/>
  <c r="H102" i="44"/>
  <c r="H101" i="44"/>
  <c r="H100" i="44"/>
  <c r="H99" i="44"/>
  <c r="H98" i="44"/>
  <c r="H97" i="44"/>
  <c r="H96" i="44"/>
  <c r="H95" i="44"/>
  <c r="H94" i="44"/>
  <c r="H93" i="44"/>
  <c r="H92" i="44"/>
  <c r="H91" i="44"/>
  <c r="H90" i="44"/>
  <c r="H89" i="44"/>
  <c r="H88" i="44"/>
  <c r="H87" i="44"/>
  <c r="H86" i="44"/>
  <c r="H85" i="44"/>
  <c r="H84" i="44"/>
  <c r="H83" i="44"/>
  <c r="H82" i="44"/>
  <c r="H81" i="44"/>
  <c r="H80" i="44"/>
  <c r="H79" i="44"/>
  <c r="H78" i="44"/>
  <c r="H77" i="44"/>
  <c r="H76" i="44"/>
  <c r="H75" i="44"/>
  <c r="H74" i="44"/>
  <c r="H73" i="44"/>
  <c r="H72" i="44"/>
  <c r="H71" i="44"/>
  <c r="H70" i="44"/>
  <c r="H69" i="44"/>
  <c r="H68" i="44"/>
  <c r="H67" i="44"/>
  <c r="H66" i="44"/>
  <c r="H65" i="44"/>
  <c r="H64" i="44"/>
  <c r="H63" i="44"/>
  <c r="H62" i="44"/>
  <c r="H61" i="44"/>
  <c r="H60" i="44"/>
  <c r="H59" i="44"/>
  <c r="H58" i="44"/>
  <c r="H57" i="44"/>
  <c r="H56" i="44"/>
  <c r="H55" i="44"/>
  <c r="H54" i="44"/>
  <c r="H53" i="44"/>
  <c r="H52" i="44"/>
  <c r="H51" i="44"/>
  <c r="H50" i="44"/>
  <c r="H49" i="44"/>
  <c r="H48" i="44"/>
  <c r="H47" i="44"/>
  <c r="H46" i="44"/>
  <c r="H45" i="44"/>
  <c r="H44" i="44"/>
  <c r="H43" i="44"/>
  <c r="H42" i="44"/>
  <c r="H41" i="44"/>
  <c r="H40" i="44"/>
  <c r="H39" i="44"/>
  <c r="H38" i="44"/>
  <c r="H37" i="44"/>
  <c r="H36" i="44"/>
  <c r="H35" i="44"/>
  <c r="H34" i="44"/>
  <c r="H33" i="44"/>
  <c r="H32" i="44"/>
  <c r="H31" i="44"/>
  <c r="H30" i="44"/>
  <c r="H29" i="44"/>
  <c r="H28" i="44"/>
  <c r="H27" i="44"/>
  <c r="H26" i="44"/>
  <c r="H25" i="44"/>
  <c r="H24" i="44"/>
  <c r="H23" i="44"/>
  <c r="H22" i="44"/>
  <c r="H21" i="44"/>
  <c r="H20" i="44"/>
  <c r="H19" i="44"/>
  <c r="H18" i="44"/>
  <c r="H17" i="44"/>
  <c r="H16" i="44"/>
  <c r="H15" i="44"/>
  <c r="H14" i="44"/>
  <c r="H13" i="44"/>
  <c r="H12" i="44"/>
  <c r="H11" i="44"/>
  <c r="H10" i="44"/>
  <c r="E106" i="44"/>
  <c r="E105" i="44"/>
  <c r="E104" i="44"/>
  <c r="E103" i="44"/>
  <c r="E102" i="44"/>
  <c r="E101" i="44"/>
  <c r="E100" i="44"/>
  <c r="E99" i="44"/>
  <c r="E98" i="44"/>
  <c r="E97" i="44"/>
  <c r="E96" i="44"/>
  <c r="E95" i="44"/>
  <c r="E94" i="44"/>
  <c r="E93" i="44"/>
  <c r="E92" i="44"/>
  <c r="E91" i="44"/>
  <c r="E90" i="44"/>
  <c r="E89" i="44"/>
  <c r="E88" i="44"/>
  <c r="E87" i="44"/>
  <c r="E86" i="44"/>
  <c r="E85" i="44"/>
  <c r="E84" i="44"/>
  <c r="E83" i="44"/>
  <c r="E82" i="44"/>
  <c r="E81" i="44"/>
  <c r="E80" i="44"/>
  <c r="E79" i="44"/>
  <c r="E78" i="44"/>
  <c r="E77" i="44"/>
  <c r="E76" i="44"/>
  <c r="E75" i="44"/>
  <c r="E74" i="44"/>
  <c r="E73" i="44"/>
  <c r="E72" i="44"/>
  <c r="E71" i="44"/>
  <c r="E70" i="44"/>
  <c r="E69" i="44"/>
  <c r="E68" i="44"/>
  <c r="E67" i="44"/>
  <c r="E66" i="44"/>
  <c r="E65" i="44"/>
  <c r="E64" i="44"/>
  <c r="E63" i="44"/>
  <c r="E62" i="44"/>
  <c r="E61" i="44"/>
  <c r="E60" i="44"/>
  <c r="E59" i="44"/>
  <c r="E58" i="44"/>
  <c r="E57" i="44"/>
  <c r="E56" i="44"/>
  <c r="E55" i="44"/>
  <c r="E54" i="44"/>
  <c r="E53" i="44"/>
  <c r="E52" i="44"/>
  <c r="E51" i="44"/>
  <c r="E50" i="44"/>
  <c r="E49" i="44"/>
  <c r="E48" i="44"/>
  <c r="E47" i="44"/>
  <c r="E46" i="44"/>
  <c r="E45" i="44"/>
  <c r="E44" i="44"/>
  <c r="E43" i="44"/>
  <c r="E42" i="44"/>
  <c r="E41" i="44"/>
  <c r="E40" i="44"/>
  <c r="E39" i="44"/>
  <c r="E38" i="44"/>
  <c r="E37" i="44"/>
  <c r="E36" i="44"/>
  <c r="E35" i="44"/>
  <c r="E34" i="44"/>
  <c r="E33" i="44"/>
  <c r="E32" i="44"/>
  <c r="E31" i="44"/>
  <c r="E30" i="44"/>
  <c r="E29" i="44"/>
  <c r="E28" i="44"/>
  <c r="E27" i="44"/>
  <c r="E26" i="44"/>
  <c r="E25" i="44"/>
  <c r="E24" i="44"/>
  <c r="E23" i="44"/>
  <c r="E22" i="44"/>
  <c r="E21" i="44"/>
  <c r="E20" i="44"/>
  <c r="E19" i="44"/>
  <c r="E18" i="44"/>
  <c r="E17" i="44"/>
  <c r="E16" i="44"/>
  <c r="E15" i="44"/>
  <c r="E14" i="44"/>
  <c r="E13" i="44"/>
  <c r="E12" i="44"/>
  <c r="E11" i="44"/>
  <c r="E10" i="44"/>
  <c r="R108" i="43" l="1"/>
  <c r="R107" i="43"/>
  <c r="R106" i="43"/>
  <c r="R105" i="43"/>
  <c r="R104" i="43"/>
  <c r="R103" i="43"/>
  <c r="R102" i="43"/>
  <c r="R101" i="43"/>
  <c r="R100" i="43"/>
  <c r="R99" i="43"/>
  <c r="R98" i="43"/>
  <c r="R97" i="43"/>
  <c r="R96" i="43"/>
  <c r="R95" i="43"/>
  <c r="R94" i="43"/>
  <c r="R93" i="43"/>
  <c r="R92" i="43"/>
  <c r="R91" i="43"/>
  <c r="R90" i="43"/>
  <c r="R89" i="43"/>
  <c r="R88" i="43"/>
  <c r="R87" i="43"/>
  <c r="R86" i="43"/>
  <c r="R85" i="43"/>
  <c r="R84" i="43"/>
  <c r="R83" i="43"/>
  <c r="R82" i="43"/>
  <c r="R81" i="43"/>
  <c r="R80" i="43"/>
  <c r="R79" i="43"/>
  <c r="R78" i="43"/>
  <c r="R77" i="43"/>
  <c r="R76" i="43"/>
  <c r="R75" i="43"/>
  <c r="R74" i="43"/>
  <c r="R73" i="43"/>
  <c r="R72" i="43"/>
  <c r="R71" i="43"/>
  <c r="R70" i="43"/>
  <c r="R69" i="43"/>
  <c r="R68" i="43"/>
  <c r="R67" i="43"/>
  <c r="R66" i="43"/>
  <c r="R65" i="43"/>
  <c r="R64" i="43"/>
  <c r="R63" i="43"/>
  <c r="R62" i="43"/>
  <c r="R61" i="43"/>
  <c r="R60" i="43"/>
  <c r="R59" i="43"/>
  <c r="R58" i="43"/>
  <c r="R57" i="43"/>
  <c r="R56" i="43"/>
  <c r="R55" i="43"/>
  <c r="R54" i="43"/>
  <c r="R53" i="43"/>
  <c r="R52" i="43"/>
  <c r="R51" i="43"/>
  <c r="R50" i="43"/>
  <c r="R49" i="43"/>
  <c r="R48" i="43"/>
  <c r="R47" i="43"/>
  <c r="R46" i="43"/>
  <c r="R45" i="43"/>
  <c r="R44" i="43"/>
  <c r="R43" i="43"/>
  <c r="R42" i="43"/>
  <c r="R41" i="43"/>
  <c r="R40" i="43"/>
  <c r="R39" i="43"/>
  <c r="R38" i="43"/>
  <c r="R37" i="43"/>
  <c r="R36" i="43"/>
  <c r="R35" i="43"/>
  <c r="R34" i="43"/>
  <c r="R33" i="43"/>
  <c r="R32" i="43"/>
  <c r="R31" i="43"/>
  <c r="R30" i="43"/>
  <c r="R29" i="43"/>
  <c r="R28" i="43"/>
  <c r="R27" i="43"/>
  <c r="R26" i="43"/>
  <c r="R25" i="43"/>
  <c r="R24" i="43"/>
  <c r="O108" i="43"/>
  <c r="O107" i="43"/>
  <c r="O106" i="43"/>
  <c r="O105" i="43"/>
  <c r="O104" i="43"/>
  <c r="O103" i="43"/>
  <c r="O102" i="43"/>
  <c r="O101" i="43"/>
  <c r="O100" i="43"/>
  <c r="O99" i="43"/>
  <c r="O98" i="43"/>
  <c r="O97" i="43"/>
  <c r="O96" i="43"/>
  <c r="O95" i="43"/>
  <c r="O94" i="43"/>
  <c r="O93" i="43"/>
  <c r="O92" i="43"/>
  <c r="O91" i="43"/>
  <c r="O90" i="43"/>
  <c r="O89" i="43"/>
  <c r="O88" i="43"/>
  <c r="O87" i="43"/>
  <c r="O86" i="43"/>
  <c r="O85" i="43"/>
  <c r="O84" i="43"/>
  <c r="O83" i="43"/>
  <c r="O82" i="43"/>
  <c r="O81" i="43"/>
  <c r="O80" i="43"/>
  <c r="O79" i="43"/>
  <c r="O78" i="43"/>
  <c r="O77" i="43"/>
  <c r="O76" i="43"/>
  <c r="O75" i="43"/>
  <c r="O74" i="43"/>
  <c r="O73" i="43"/>
  <c r="O72" i="43"/>
  <c r="O71" i="43"/>
  <c r="O70" i="43"/>
  <c r="O69" i="43"/>
  <c r="O68" i="43"/>
  <c r="O67" i="43"/>
  <c r="O66" i="43"/>
  <c r="O65" i="43"/>
  <c r="O64" i="43"/>
  <c r="O63" i="43"/>
  <c r="O62" i="43"/>
  <c r="O61" i="43"/>
  <c r="O60" i="43"/>
  <c r="O59" i="43"/>
  <c r="O58" i="43"/>
  <c r="O57" i="43"/>
  <c r="O56" i="43"/>
  <c r="O55" i="43"/>
  <c r="O54" i="43"/>
  <c r="O53" i="43"/>
  <c r="O52" i="43"/>
  <c r="O51" i="43"/>
  <c r="O50" i="43"/>
  <c r="O49" i="43"/>
  <c r="O48" i="43"/>
  <c r="O47" i="43"/>
  <c r="O46" i="43"/>
  <c r="O45" i="43"/>
  <c r="O44" i="43"/>
  <c r="O43" i="43"/>
  <c r="O42" i="43"/>
  <c r="O41" i="43"/>
  <c r="O40" i="43"/>
  <c r="O39" i="43"/>
  <c r="O38" i="43"/>
  <c r="O37" i="43"/>
  <c r="O36" i="43"/>
  <c r="O35" i="43"/>
  <c r="O34" i="43"/>
  <c r="O33" i="43"/>
  <c r="O32" i="43"/>
  <c r="O31" i="43"/>
  <c r="O30" i="43"/>
  <c r="O29" i="43"/>
  <c r="O28" i="43"/>
  <c r="O27" i="43"/>
  <c r="O26" i="43"/>
  <c r="O25" i="43"/>
  <c r="O24" i="43"/>
  <c r="K108" i="43"/>
  <c r="K107" i="43"/>
  <c r="K106" i="43"/>
  <c r="K105" i="43"/>
  <c r="K104" i="43"/>
  <c r="K103" i="43"/>
  <c r="K102" i="43"/>
  <c r="K101" i="43"/>
  <c r="K100" i="43"/>
  <c r="K99" i="43"/>
  <c r="K98" i="43"/>
  <c r="K97" i="43"/>
  <c r="K96" i="43"/>
  <c r="K95" i="43"/>
  <c r="K94" i="43"/>
  <c r="K93" i="43"/>
  <c r="K92" i="43"/>
  <c r="K91" i="43"/>
  <c r="K90" i="43"/>
  <c r="K89" i="43"/>
  <c r="K88" i="43"/>
  <c r="K87" i="43"/>
  <c r="K86" i="43"/>
  <c r="K85" i="43"/>
  <c r="K84" i="43"/>
  <c r="K83" i="43"/>
  <c r="K82" i="43"/>
  <c r="K81" i="43"/>
  <c r="K80" i="43"/>
  <c r="K79" i="43"/>
  <c r="K78" i="43"/>
  <c r="K77" i="43"/>
  <c r="K76" i="43"/>
  <c r="K75" i="43"/>
  <c r="K74" i="43"/>
  <c r="K73" i="43"/>
  <c r="K72" i="43"/>
  <c r="K71" i="43"/>
  <c r="K70" i="43"/>
  <c r="K69" i="43"/>
  <c r="K68" i="43"/>
  <c r="K67" i="43"/>
  <c r="K66" i="43"/>
  <c r="K65" i="43"/>
  <c r="K64" i="43"/>
  <c r="K63" i="43"/>
  <c r="K62" i="43"/>
  <c r="K61" i="43"/>
  <c r="K60" i="43"/>
  <c r="K59" i="43"/>
  <c r="K58" i="43"/>
  <c r="K57" i="43"/>
  <c r="K56" i="43"/>
  <c r="K55" i="43"/>
  <c r="K54" i="43"/>
  <c r="K53" i="43"/>
  <c r="K52" i="43"/>
  <c r="K51" i="43"/>
  <c r="K50" i="43"/>
  <c r="K49" i="43"/>
  <c r="K48" i="43"/>
  <c r="K47" i="43"/>
  <c r="K46" i="43"/>
  <c r="K45" i="43"/>
  <c r="K44" i="43"/>
  <c r="K43" i="43"/>
  <c r="K42" i="43"/>
  <c r="K41" i="43"/>
  <c r="K40" i="43"/>
  <c r="K39" i="43"/>
  <c r="K38" i="43"/>
  <c r="K37" i="43"/>
  <c r="K36" i="43"/>
  <c r="K35" i="43"/>
  <c r="K34" i="43"/>
  <c r="K33" i="43"/>
  <c r="K32" i="43"/>
  <c r="K31" i="43"/>
  <c r="K30" i="43"/>
  <c r="K29" i="43"/>
  <c r="K28" i="43"/>
  <c r="K27" i="43"/>
  <c r="K26" i="43"/>
  <c r="K25" i="43"/>
  <c r="K24" i="43"/>
  <c r="G108" i="43"/>
  <c r="G107" i="43"/>
  <c r="G106" i="43"/>
  <c r="G105" i="43"/>
  <c r="G104" i="43"/>
  <c r="G103" i="43"/>
  <c r="G102" i="43"/>
  <c r="G101" i="43"/>
  <c r="G100" i="43"/>
  <c r="G99" i="43"/>
  <c r="G98" i="43"/>
  <c r="G97" i="43"/>
  <c r="G96" i="43"/>
  <c r="G95" i="43"/>
  <c r="G94" i="43"/>
  <c r="G93" i="43"/>
  <c r="G92" i="43"/>
  <c r="G91" i="43"/>
  <c r="G90" i="43"/>
  <c r="G89" i="43"/>
  <c r="G88" i="43"/>
  <c r="G87" i="43"/>
  <c r="G86" i="43"/>
  <c r="G85" i="43"/>
  <c r="G84" i="43"/>
  <c r="G83" i="43"/>
  <c r="G82" i="43"/>
  <c r="G81" i="43"/>
  <c r="G80" i="43"/>
  <c r="G79" i="43"/>
  <c r="G78" i="43"/>
  <c r="G77" i="43"/>
  <c r="G76" i="43"/>
  <c r="G75" i="43"/>
  <c r="G74" i="43"/>
  <c r="G73" i="43"/>
  <c r="G72" i="43"/>
  <c r="G71" i="43"/>
  <c r="G70" i="43"/>
  <c r="G69" i="43"/>
  <c r="G68" i="43"/>
  <c r="G67" i="43"/>
  <c r="G66" i="43"/>
  <c r="G65" i="43"/>
  <c r="G64" i="43"/>
  <c r="G63" i="43"/>
  <c r="G62" i="43"/>
  <c r="G61" i="43"/>
  <c r="G60" i="43"/>
  <c r="G59" i="43"/>
  <c r="G58" i="43"/>
  <c r="G57" i="43"/>
  <c r="G56" i="43"/>
  <c r="G55" i="43"/>
  <c r="G54" i="43"/>
  <c r="G53" i="43"/>
  <c r="G52" i="43"/>
  <c r="G51" i="43"/>
  <c r="G50" i="43"/>
  <c r="G49" i="43"/>
  <c r="G48" i="43"/>
  <c r="G47" i="43"/>
  <c r="G46" i="43"/>
  <c r="G45" i="43"/>
  <c r="G44" i="43"/>
  <c r="G43" i="43"/>
  <c r="G42" i="43"/>
  <c r="G41" i="43"/>
  <c r="G40" i="43"/>
  <c r="G39" i="43"/>
  <c r="G38" i="43"/>
  <c r="G37" i="43"/>
  <c r="G36" i="43"/>
  <c r="G35" i="43"/>
  <c r="G34" i="43"/>
  <c r="G33" i="43"/>
  <c r="G32" i="43"/>
  <c r="G31" i="43"/>
  <c r="G30" i="43"/>
  <c r="G29" i="43"/>
  <c r="G28" i="43"/>
  <c r="G27" i="43"/>
  <c r="G26" i="43"/>
  <c r="G25" i="43"/>
  <c r="G24" i="43"/>
  <c r="Q108" i="43"/>
  <c r="Q107" i="43"/>
  <c r="Q106" i="43"/>
  <c r="Q105" i="43"/>
  <c r="Q104" i="43"/>
  <c r="Q103" i="43"/>
  <c r="Q102" i="43"/>
  <c r="Q101" i="43"/>
  <c r="Q100" i="43"/>
  <c r="Q99" i="43"/>
  <c r="Q98" i="43"/>
  <c r="Q97" i="43"/>
  <c r="Q96" i="43"/>
  <c r="Q95" i="43"/>
  <c r="Q94" i="43"/>
  <c r="Q93" i="43"/>
  <c r="Q92" i="43"/>
  <c r="Q91" i="43"/>
  <c r="Q90" i="43"/>
  <c r="Q89" i="43"/>
  <c r="Q88" i="43"/>
  <c r="Q87" i="43"/>
  <c r="Q86" i="43"/>
  <c r="Q85" i="43"/>
  <c r="Q84" i="43"/>
  <c r="Q83" i="43"/>
  <c r="Q82" i="43"/>
  <c r="Q81" i="43"/>
  <c r="Q80" i="43"/>
  <c r="Q79" i="43"/>
  <c r="Q78" i="43"/>
  <c r="Q77" i="43"/>
  <c r="Q76" i="43"/>
  <c r="Q75" i="43"/>
  <c r="Q74" i="43"/>
  <c r="Q73" i="43"/>
  <c r="Q72" i="43"/>
  <c r="Q71" i="43"/>
  <c r="Q70" i="43"/>
  <c r="Q69" i="43"/>
  <c r="Q68" i="43"/>
  <c r="Q67" i="43"/>
  <c r="Q66" i="43"/>
  <c r="Q65" i="43"/>
  <c r="Q64" i="43"/>
  <c r="Q63" i="43"/>
  <c r="Q62" i="43"/>
  <c r="Q61" i="43"/>
  <c r="Q60" i="43"/>
  <c r="Q59" i="43"/>
  <c r="Q58" i="43"/>
  <c r="Q57" i="43"/>
  <c r="Q56" i="43"/>
  <c r="Q55" i="43"/>
  <c r="Q54" i="43"/>
  <c r="Q53" i="43"/>
  <c r="Q52" i="43"/>
  <c r="Q51" i="43"/>
  <c r="Q50" i="43"/>
  <c r="Q49" i="43"/>
  <c r="Q48" i="43"/>
  <c r="Q47" i="43"/>
  <c r="Q46" i="43"/>
  <c r="Q45" i="43"/>
  <c r="Q44" i="43"/>
  <c r="Q43" i="43"/>
  <c r="Q42" i="43"/>
  <c r="Q41" i="43"/>
  <c r="Q40" i="43"/>
  <c r="Q39" i="43"/>
  <c r="Q38" i="43"/>
  <c r="Q37" i="43"/>
  <c r="Q36" i="43"/>
  <c r="Q35" i="43"/>
  <c r="Q34" i="43"/>
  <c r="Q33" i="43"/>
  <c r="Q32" i="43"/>
  <c r="Q31" i="43"/>
  <c r="Q30" i="43"/>
  <c r="Q29" i="43"/>
  <c r="Q28" i="43"/>
  <c r="Q27" i="43"/>
  <c r="Q26" i="43"/>
  <c r="Q25" i="43"/>
  <c r="Q24" i="43"/>
  <c r="Q23" i="43"/>
  <c r="Q22" i="43"/>
  <c r="Q21" i="43"/>
  <c r="Q20" i="43"/>
  <c r="Q19" i="43"/>
  <c r="Q18" i="43"/>
  <c r="Q17" i="43"/>
  <c r="Q16" i="43"/>
  <c r="Q15" i="43"/>
  <c r="Q14" i="43"/>
  <c r="Q13" i="43"/>
  <c r="N108" i="43"/>
  <c r="N107" i="43"/>
  <c r="N106" i="43"/>
  <c r="N105" i="43"/>
  <c r="N104" i="43"/>
  <c r="N103" i="43"/>
  <c r="N102" i="43"/>
  <c r="N101" i="43"/>
  <c r="N100" i="43"/>
  <c r="N99" i="43"/>
  <c r="N98" i="43"/>
  <c r="N97" i="43"/>
  <c r="N96" i="43"/>
  <c r="N95" i="43"/>
  <c r="N94" i="43"/>
  <c r="N93" i="43"/>
  <c r="N92" i="43"/>
  <c r="N91" i="43"/>
  <c r="N90" i="43"/>
  <c r="N89" i="43"/>
  <c r="N88" i="43"/>
  <c r="N87" i="43"/>
  <c r="N86" i="43"/>
  <c r="N85" i="43"/>
  <c r="N84" i="43"/>
  <c r="N83" i="43"/>
  <c r="N82" i="43"/>
  <c r="N81" i="43"/>
  <c r="N80" i="43"/>
  <c r="N79" i="43"/>
  <c r="N78" i="43"/>
  <c r="N77" i="43"/>
  <c r="N76" i="43"/>
  <c r="N75" i="43"/>
  <c r="N74" i="43"/>
  <c r="N73" i="43"/>
  <c r="N72" i="43"/>
  <c r="N71" i="43"/>
  <c r="N70" i="43"/>
  <c r="N69" i="43"/>
  <c r="N68" i="43"/>
  <c r="N67" i="43"/>
  <c r="N66" i="43"/>
  <c r="N65" i="43"/>
  <c r="N64" i="43"/>
  <c r="N63" i="43"/>
  <c r="N62" i="43"/>
  <c r="N61" i="43"/>
  <c r="N60" i="43"/>
  <c r="N59" i="43"/>
  <c r="N58" i="43"/>
  <c r="N57" i="43"/>
  <c r="N56" i="43"/>
  <c r="N55" i="43"/>
  <c r="N54" i="43"/>
  <c r="N53" i="43"/>
  <c r="N52" i="43"/>
  <c r="N51" i="43"/>
  <c r="N50" i="43"/>
  <c r="N49" i="43"/>
  <c r="N48" i="43"/>
  <c r="N47" i="43"/>
  <c r="N46" i="43"/>
  <c r="N45" i="43"/>
  <c r="N44" i="43"/>
  <c r="N43" i="43"/>
  <c r="N42" i="43"/>
  <c r="N41" i="43"/>
  <c r="N40" i="43"/>
  <c r="N39" i="43"/>
  <c r="N38" i="43"/>
  <c r="N37" i="43"/>
  <c r="N36" i="43"/>
  <c r="N35" i="43"/>
  <c r="N34" i="43"/>
  <c r="N33" i="43"/>
  <c r="N32" i="43"/>
  <c r="N31" i="43"/>
  <c r="N30" i="43"/>
  <c r="N29" i="43"/>
  <c r="N28" i="43"/>
  <c r="N27" i="43"/>
  <c r="N26" i="43"/>
  <c r="N25" i="43"/>
  <c r="N24" i="43"/>
  <c r="N23" i="43"/>
  <c r="N22" i="43"/>
  <c r="N21" i="43"/>
  <c r="N20" i="43"/>
  <c r="N19" i="43"/>
  <c r="N18" i="43"/>
  <c r="N17" i="43"/>
  <c r="N16" i="43"/>
  <c r="N15" i="43"/>
  <c r="N14" i="43"/>
  <c r="N13" i="43"/>
  <c r="J108" i="43"/>
  <c r="J107" i="43"/>
  <c r="J106" i="43"/>
  <c r="J105" i="43"/>
  <c r="J104" i="43"/>
  <c r="J103" i="43"/>
  <c r="J102" i="43"/>
  <c r="J101" i="43"/>
  <c r="J100" i="43"/>
  <c r="J99" i="43"/>
  <c r="J98" i="43"/>
  <c r="J97" i="43"/>
  <c r="J96" i="43"/>
  <c r="J95" i="43"/>
  <c r="J94" i="43"/>
  <c r="J93" i="43"/>
  <c r="J92" i="43"/>
  <c r="J91" i="43"/>
  <c r="J90" i="43"/>
  <c r="J89" i="43"/>
  <c r="J88" i="43"/>
  <c r="J87" i="43"/>
  <c r="J86" i="43"/>
  <c r="J85" i="43"/>
  <c r="J84" i="43"/>
  <c r="J83" i="43"/>
  <c r="J82" i="43"/>
  <c r="J81" i="43"/>
  <c r="J80" i="43"/>
  <c r="J79" i="43"/>
  <c r="J78" i="43"/>
  <c r="J77" i="43"/>
  <c r="J76" i="43"/>
  <c r="J75" i="43"/>
  <c r="J74" i="43"/>
  <c r="J73" i="43"/>
  <c r="J72" i="43"/>
  <c r="J71" i="43"/>
  <c r="J70" i="43"/>
  <c r="J69" i="43"/>
  <c r="J68" i="43"/>
  <c r="J67" i="43"/>
  <c r="J66" i="43"/>
  <c r="J65" i="43"/>
  <c r="J64" i="43"/>
  <c r="J63" i="43"/>
  <c r="J62" i="43"/>
  <c r="J61" i="43"/>
  <c r="J60" i="43"/>
  <c r="J59" i="43"/>
  <c r="J58" i="43"/>
  <c r="J57" i="43"/>
  <c r="J56" i="43"/>
  <c r="J55" i="43"/>
  <c r="J54" i="43"/>
  <c r="J53" i="43"/>
  <c r="J52" i="43"/>
  <c r="J51" i="43"/>
  <c r="J50" i="43"/>
  <c r="J49" i="43"/>
  <c r="J48" i="43"/>
  <c r="J47" i="43"/>
  <c r="J46" i="43"/>
  <c r="J45" i="43"/>
  <c r="J44" i="43"/>
  <c r="J43" i="43"/>
  <c r="J42" i="43"/>
  <c r="J41" i="43"/>
  <c r="J40" i="43"/>
  <c r="J39" i="43"/>
  <c r="J38" i="43"/>
  <c r="J37" i="43"/>
  <c r="J36" i="43"/>
  <c r="J35" i="43"/>
  <c r="J34" i="43"/>
  <c r="J33" i="43"/>
  <c r="J32" i="43"/>
  <c r="J31" i="43"/>
  <c r="J30" i="43"/>
  <c r="J29" i="43"/>
  <c r="J28" i="43"/>
  <c r="J27" i="43"/>
  <c r="J26" i="43"/>
  <c r="J25" i="43"/>
  <c r="J24" i="43"/>
  <c r="J23" i="43"/>
  <c r="J22" i="43"/>
  <c r="J21" i="43"/>
  <c r="J20" i="43"/>
  <c r="J19" i="43"/>
  <c r="J18" i="43"/>
  <c r="J17" i="43"/>
  <c r="J16" i="43"/>
  <c r="J15" i="43"/>
  <c r="J14" i="43"/>
  <c r="J13" i="43"/>
  <c r="F108" i="43"/>
  <c r="F107" i="43"/>
  <c r="F106" i="43"/>
  <c r="F105" i="43"/>
  <c r="F104" i="43"/>
  <c r="F103" i="43"/>
  <c r="F102" i="43"/>
  <c r="F101" i="43"/>
  <c r="F100" i="43"/>
  <c r="F99" i="43"/>
  <c r="F98" i="43"/>
  <c r="F97" i="43"/>
  <c r="F96" i="43"/>
  <c r="F95" i="43"/>
  <c r="F94" i="43"/>
  <c r="F93" i="43"/>
  <c r="F92" i="43"/>
  <c r="F91" i="43"/>
  <c r="F90" i="43"/>
  <c r="F89" i="43"/>
  <c r="F88" i="43"/>
  <c r="F87" i="43"/>
  <c r="F86" i="43"/>
  <c r="F85" i="43"/>
  <c r="F84" i="43"/>
  <c r="F83" i="43"/>
  <c r="F82" i="43"/>
  <c r="F81" i="43"/>
  <c r="F80" i="43"/>
  <c r="F79" i="43"/>
  <c r="F78" i="43"/>
  <c r="F77" i="43"/>
  <c r="F76" i="43"/>
  <c r="F75" i="43"/>
  <c r="F74" i="43"/>
  <c r="F73" i="43"/>
  <c r="F72" i="43"/>
  <c r="F71" i="43"/>
  <c r="F70" i="43"/>
  <c r="F69" i="43"/>
  <c r="F68" i="43"/>
  <c r="F67" i="43"/>
  <c r="F66" i="43"/>
  <c r="F65" i="43"/>
  <c r="F64" i="43"/>
  <c r="F63" i="43"/>
  <c r="F62" i="43"/>
  <c r="F61" i="43"/>
  <c r="F60" i="43"/>
  <c r="F59" i="43"/>
  <c r="F58" i="43"/>
  <c r="F57" i="43"/>
  <c r="F56" i="43"/>
  <c r="F55" i="43"/>
  <c r="F54" i="43"/>
  <c r="F53" i="43"/>
  <c r="F52" i="43"/>
  <c r="F51" i="43"/>
  <c r="F50" i="43"/>
  <c r="F49" i="43"/>
  <c r="F48" i="43"/>
  <c r="F47" i="43"/>
  <c r="F46" i="43"/>
  <c r="F45" i="43"/>
  <c r="F44" i="43"/>
  <c r="F43" i="43"/>
  <c r="F42" i="43"/>
  <c r="F41" i="43"/>
  <c r="F40" i="43"/>
  <c r="F39" i="43"/>
  <c r="F38" i="43"/>
  <c r="F37" i="43"/>
  <c r="F36" i="43"/>
  <c r="F35" i="43"/>
  <c r="F34" i="43"/>
  <c r="F33" i="43"/>
  <c r="F32" i="43"/>
  <c r="F31" i="43"/>
  <c r="F30" i="43"/>
  <c r="F29" i="43"/>
  <c r="F28" i="43"/>
  <c r="F27" i="43"/>
  <c r="F26" i="43"/>
  <c r="F25" i="43"/>
  <c r="F24" i="43"/>
  <c r="F23" i="43"/>
  <c r="F22" i="43"/>
  <c r="F21" i="43"/>
  <c r="F20" i="43"/>
  <c r="F19" i="43"/>
  <c r="F18" i="43"/>
  <c r="F17" i="43"/>
  <c r="F16" i="43"/>
  <c r="F15" i="43"/>
  <c r="F14" i="43"/>
  <c r="F13" i="43"/>
</calcChain>
</file>

<file path=xl/sharedStrings.xml><?xml version="1.0" encoding="utf-8"?>
<sst xmlns="http://schemas.openxmlformats.org/spreadsheetml/2006/main" count="3774" uniqueCount="947">
  <si>
    <t>نسبة الصادرات غير البترولية للواردات، شهري</t>
  </si>
  <si>
    <t>السنة</t>
  </si>
  <si>
    <t>الشهر</t>
  </si>
  <si>
    <t>يناير</t>
  </si>
  <si>
    <t/>
  </si>
  <si>
    <t>فبراير</t>
  </si>
  <si>
    <t>مارس</t>
  </si>
  <si>
    <t>أبريل</t>
  </si>
  <si>
    <t>مايو</t>
  </si>
  <si>
    <t>يونيو</t>
  </si>
  <si>
    <t>يوليو</t>
  </si>
  <si>
    <t>أغسطس</t>
  </si>
  <si>
    <t>سبتمبر</t>
  </si>
  <si>
    <t>أكتوبر</t>
  </si>
  <si>
    <t>نوفمبر</t>
  </si>
  <si>
    <t>ديسمبر</t>
  </si>
  <si>
    <t>2019</t>
  </si>
  <si>
    <t>رقم القسم</t>
  </si>
  <si>
    <t>وصف القسم</t>
  </si>
  <si>
    <t>منتجات نباتية</t>
  </si>
  <si>
    <t>المنتجات المعدنية</t>
  </si>
  <si>
    <t>معادن عادية ومصنوعاتها</t>
  </si>
  <si>
    <t>عربات، طائرات، بواخر، ومعدات نقل مماثلة</t>
  </si>
  <si>
    <t>الإجمالي</t>
  </si>
  <si>
    <t>رمز</t>
  </si>
  <si>
    <t>مجموعات الدول</t>
  </si>
  <si>
    <t>الدول</t>
  </si>
  <si>
    <t>الصين</t>
  </si>
  <si>
    <t>الهند</t>
  </si>
  <si>
    <t>اليابان</t>
  </si>
  <si>
    <t>كوريا الجنوبية</t>
  </si>
  <si>
    <t>مصر</t>
  </si>
  <si>
    <t>تايوان</t>
  </si>
  <si>
    <t>سنغافورة</t>
  </si>
  <si>
    <t>بلجيكا</t>
  </si>
  <si>
    <t>فرنسا</t>
  </si>
  <si>
    <t>هولندا</t>
  </si>
  <si>
    <t>تركيا</t>
  </si>
  <si>
    <t>البرازيل</t>
  </si>
  <si>
    <t>نيجيريا</t>
  </si>
  <si>
    <t>بولندا</t>
  </si>
  <si>
    <t>كندا</t>
  </si>
  <si>
    <t>توجو</t>
  </si>
  <si>
    <t>تنزانيا</t>
  </si>
  <si>
    <t>كينيا</t>
  </si>
  <si>
    <t>جيبوتي</t>
  </si>
  <si>
    <t>العراق</t>
  </si>
  <si>
    <t>المغرب</t>
  </si>
  <si>
    <t>المملكة المتحدة</t>
  </si>
  <si>
    <t>الجمهورية اليمنية</t>
  </si>
  <si>
    <t>اليونان</t>
  </si>
  <si>
    <t>فيتنام</t>
  </si>
  <si>
    <t>الجزائر</t>
  </si>
  <si>
    <t>بلغاريا</t>
  </si>
  <si>
    <t>البرتغال</t>
  </si>
  <si>
    <t>هونج كونج</t>
  </si>
  <si>
    <t>موزمبيق</t>
  </si>
  <si>
    <t>-</t>
  </si>
  <si>
    <t>تونس</t>
  </si>
  <si>
    <t>ليبيا</t>
  </si>
  <si>
    <t>لبنان</t>
  </si>
  <si>
    <t>غانا</t>
  </si>
  <si>
    <t>السويد</t>
  </si>
  <si>
    <t>جواتيمالا</t>
  </si>
  <si>
    <t>المكسيك</t>
  </si>
  <si>
    <t>بيرو</t>
  </si>
  <si>
    <t>سوريا</t>
  </si>
  <si>
    <t>رومانيا</t>
  </si>
  <si>
    <t>جمهورية الدومينيكان</t>
  </si>
  <si>
    <t>فلسطين</t>
  </si>
  <si>
    <t>موريتانيا</t>
  </si>
  <si>
    <t>جمهورية الصومال</t>
  </si>
  <si>
    <t>كونجو</t>
  </si>
  <si>
    <t>ليبيريا</t>
  </si>
  <si>
    <t>غينيا</t>
  </si>
  <si>
    <t>السلفادور</t>
  </si>
  <si>
    <t>كوستاريكا</t>
  </si>
  <si>
    <t>مدغشقر</t>
  </si>
  <si>
    <t>الجابون</t>
  </si>
  <si>
    <t>سلوفينيا</t>
  </si>
  <si>
    <t>كرواتيا</t>
  </si>
  <si>
    <t>النرويج</t>
  </si>
  <si>
    <t>قبرص</t>
  </si>
  <si>
    <t>كامبوديا</t>
  </si>
  <si>
    <t>المجر (هنغاريا)</t>
  </si>
  <si>
    <t>جامبيا</t>
  </si>
  <si>
    <t>جورجيا</t>
  </si>
  <si>
    <t>فنلندا</t>
  </si>
  <si>
    <t>التشيك</t>
  </si>
  <si>
    <t>البوسنة والهرسك</t>
  </si>
  <si>
    <t>سلوفاكيا</t>
  </si>
  <si>
    <t>لوكسمبورج</t>
  </si>
  <si>
    <t>صربيا</t>
  </si>
  <si>
    <t>بقية الدول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</si>
  <si>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</si>
  <si>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</si>
  <si>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</si>
  <si>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</si>
  <si>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</si>
  <si>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</si>
  <si>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</si>
  <si>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</si>
  <si>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</si>
  <si>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</si>
  <si>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</si>
  <si>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</si>
  <si>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</si>
  <si>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</si>
  <si>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</si>
  <si>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</si>
  <si>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</si>
  <si>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</si>
  <si>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الدولة</t>
  </si>
  <si>
    <t>وسيلة النقل</t>
  </si>
  <si>
    <t>المنافذ الجمركية</t>
  </si>
  <si>
    <t>بحري</t>
  </si>
  <si>
    <t>المجموع</t>
  </si>
  <si>
    <t>ميناء جدة الإسلامي</t>
  </si>
  <si>
    <t>ميناء الجبيل</t>
  </si>
  <si>
    <t>ميناء الملك عبدالعزيز بالدمام</t>
  </si>
  <si>
    <t>ميناء رابغ</t>
  </si>
  <si>
    <t>ميناء رأس الخير</t>
  </si>
  <si>
    <t>ميناء الملك عبدالله</t>
  </si>
  <si>
    <t>ميناء الملك فهد الصناعي بينبع</t>
  </si>
  <si>
    <t>ميناء رأس تنورة</t>
  </si>
  <si>
    <t>ميناء ضباء</t>
  </si>
  <si>
    <t>بري</t>
  </si>
  <si>
    <t>جسر الملك فهد</t>
  </si>
  <si>
    <t>الرياض (الميناء الجاف)</t>
  </si>
  <si>
    <t>جوي</t>
  </si>
  <si>
    <t>مطار الملك عبدالعزيز الدولي بجدة</t>
  </si>
  <si>
    <t>مطار أبها</t>
  </si>
  <si>
    <t>لاتفيا</t>
  </si>
  <si>
    <t>مقدونيا</t>
  </si>
  <si>
    <t>لاوس</t>
  </si>
  <si>
    <t>مولدافيا</t>
  </si>
  <si>
    <t>سان مارينو</t>
  </si>
  <si>
    <t>مطار الطائف</t>
  </si>
  <si>
    <t>المواد</t>
  </si>
  <si>
    <t>الاستهلاك النهائي</t>
  </si>
  <si>
    <t>وسيطة</t>
  </si>
  <si>
    <t>رأسمالية</t>
  </si>
  <si>
    <t>خام</t>
  </si>
  <si>
    <t>نصف مصنعة</t>
  </si>
  <si>
    <t>مصنعة</t>
  </si>
  <si>
    <t>الولايات المتحدة الأمريكية</t>
  </si>
  <si>
    <t>الأردن</t>
  </si>
  <si>
    <t>باكستان</t>
  </si>
  <si>
    <t>بنغلاديش</t>
  </si>
  <si>
    <t>ماليزيا</t>
  </si>
  <si>
    <t>تايلاند</t>
  </si>
  <si>
    <t>سلطنة عمان</t>
  </si>
  <si>
    <t>سويسرا</t>
  </si>
  <si>
    <t>السودان</t>
  </si>
  <si>
    <t>نيوزيلندا</t>
  </si>
  <si>
    <t>أوكرانيا</t>
  </si>
  <si>
    <t>ساحل العاج (كوت ديفوار)</t>
  </si>
  <si>
    <t>الأرجنتين</t>
  </si>
  <si>
    <t>مالطا</t>
  </si>
  <si>
    <t>الفلبين</t>
  </si>
  <si>
    <t>سريلانكا</t>
  </si>
  <si>
    <t>كولومبيا</t>
  </si>
  <si>
    <t>السنغال</t>
  </si>
  <si>
    <t>أنجولا</t>
  </si>
  <si>
    <t>جمهورية كونجو الديمقراطية</t>
  </si>
  <si>
    <t>الكاميرون</t>
  </si>
  <si>
    <t>باراغواي</t>
  </si>
  <si>
    <t>أوغندا</t>
  </si>
  <si>
    <t>نيبال</t>
  </si>
  <si>
    <t>هندوراس</t>
  </si>
  <si>
    <t>بورتوريكو</t>
  </si>
  <si>
    <t>النمسا</t>
  </si>
  <si>
    <t>الدنمارك</t>
  </si>
  <si>
    <t>ميانمار (بورما)</t>
  </si>
  <si>
    <t>موريشيوس</t>
  </si>
  <si>
    <t>أوروغواي</t>
  </si>
  <si>
    <t>ليتوانيا</t>
  </si>
  <si>
    <t>تشيلي</t>
  </si>
  <si>
    <t>رواندا</t>
  </si>
  <si>
    <t>ألبانيا</t>
  </si>
  <si>
    <t>بيلاروس (روسيا البيضاء)</t>
  </si>
  <si>
    <t>ناميبيا</t>
  </si>
  <si>
    <t>كازاخستان</t>
  </si>
  <si>
    <t>ليختنشتاين</t>
  </si>
  <si>
    <t>01</t>
  </si>
  <si>
    <t>02</t>
  </si>
  <si>
    <t>03</t>
  </si>
  <si>
    <t>منفذ الربع الخالي</t>
  </si>
  <si>
    <t>ميناء الملك فهد الصناعي بالجبيل</t>
  </si>
  <si>
    <t>ميناء جازان</t>
  </si>
  <si>
    <t>ميناء ينبع التجاري</t>
  </si>
  <si>
    <t>منفذ البطحاء</t>
  </si>
  <si>
    <t>منفذ الحديثة</t>
  </si>
  <si>
    <t>منفذ الخفجي</t>
  </si>
  <si>
    <t>منفذ الرقعي</t>
  </si>
  <si>
    <t>منفذ سلوى</t>
  </si>
  <si>
    <t>منفذ الوديعة</t>
  </si>
  <si>
    <t>منفذ حالة عمار</t>
  </si>
  <si>
    <t>منفذ الدرة</t>
  </si>
  <si>
    <t>منفذ جديدة عرعر</t>
  </si>
  <si>
    <t>مطار الملك فهد الدولي بالدمام</t>
  </si>
  <si>
    <t>مطار الأمير محمد الدولي بالمدينة</t>
  </si>
  <si>
    <t>مطار الأمير نايف بالقصيم</t>
  </si>
  <si>
    <t>مطار الأمير سلطان بتبوك</t>
  </si>
  <si>
    <t>تشاد</t>
  </si>
  <si>
    <t>أروبا</t>
  </si>
  <si>
    <t>الإمارات العربية المتحدة</t>
  </si>
  <si>
    <t>إيطاليا</t>
  </si>
  <si>
    <t>إندونيسيا</t>
  </si>
  <si>
    <t>جنوب أفريقيا</t>
  </si>
  <si>
    <t>ألمانيا</t>
  </si>
  <si>
    <t>إكوادور</t>
  </si>
  <si>
    <t>إيرلندا</t>
  </si>
  <si>
    <t>أذربيجان</t>
  </si>
  <si>
    <t>أوزبكستان</t>
  </si>
  <si>
    <t>أستراليا</t>
  </si>
  <si>
    <t>أفغانستان</t>
  </si>
  <si>
    <t>إسبانيا</t>
  </si>
  <si>
    <t>إثيوبيا</t>
  </si>
  <si>
    <t>إستونيا</t>
  </si>
  <si>
    <t>زامبيا</t>
  </si>
  <si>
    <t>إسواتيني (سوازيلاند)</t>
  </si>
  <si>
    <t>ميناء بيش</t>
  </si>
  <si>
    <t>أيسلندا</t>
  </si>
  <si>
    <t>دول أخرى (القيمة أقل من 0.5</t>
  </si>
  <si>
    <t>أسلحة وذخائر، أجزاؤها ولوازمها</t>
  </si>
  <si>
    <t>روسيا الإتحادية</t>
  </si>
  <si>
    <t>الاجمالي</t>
  </si>
  <si>
    <t>سيراليون</t>
  </si>
  <si>
    <t>مملكة البحرين</t>
  </si>
  <si>
    <t>دولة الكويت</t>
  </si>
  <si>
    <t>دولة قطر</t>
  </si>
  <si>
    <t>الصادرات السلعية، شهري</t>
  </si>
  <si>
    <t>العنوان</t>
  </si>
  <si>
    <t>Subject</t>
  </si>
  <si>
    <t>Exports by section</t>
  </si>
  <si>
    <t>Exports by group of countries</t>
  </si>
  <si>
    <t>Exports by country</t>
  </si>
  <si>
    <t>Non-oil exports by mode of transport and customs port</t>
  </si>
  <si>
    <t>Ratio of non-oil exports to imports, monthly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</si>
  <si>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</si>
  <si>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</si>
  <si>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</si>
  <si>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</si>
  <si>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</si>
  <si>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</si>
  <si>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</si>
  <si>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</si>
  <si>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</si>
  <si>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</si>
  <si>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</si>
  <si>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</si>
  <si>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</si>
  <si>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</si>
  <si>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حجم التجارة
Trade volume
(C) = (A + B)</t>
  </si>
  <si>
    <t>الميزان التجاري
Trade balance
(D) = (A - B)</t>
  </si>
  <si>
    <t>السنة
Year</t>
  </si>
  <si>
    <t>الصادرات الوطنية National exports</t>
  </si>
  <si>
    <t>الصادرات غير بترولية
Non-oil exports</t>
  </si>
  <si>
    <t>الصادرات البترولية
Oil exports</t>
  </si>
  <si>
    <t>القيمة
Value</t>
  </si>
  <si>
    <t>Sec.
no</t>
  </si>
  <si>
    <t>Section description</t>
  </si>
  <si>
    <t>Mineral products</t>
  </si>
  <si>
    <t>Arms and ammunition; parts and accessories thereof</t>
  </si>
  <si>
    <t>Miscellaneous manufactured articles</t>
  </si>
  <si>
    <t>Total</t>
  </si>
  <si>
    <t>Country groups</t>
  </si>
  <si>
    <t>South America</t>
  </si>
  <si>
    <t>Code</t>
  </si>
  <si>
    <t>Country</t>
  </si>
  <si>
    <t>China</t>
  </si>
  <si>
    <t>India</t>
  </si>
  <si>
    <t>Japan</t>
  </si>
  <si>
    <t>South Korea</t>
  </si>
  <si>
    <t>United Arab Emirates</t>
  </si>
  <si>
    <t>Egypt</t>
  </si>
  <si>
    <t>Poland</t>
  </si>
  <si>
    <t>Singapore</t>
  </si>
  <si>
    <t>U.S.A</t>
  </si>
  <si>
    <t>Kingdom of Bahrain</t>
  </si>
  <si>
    <t>Taiwan</t>
  </si>
  <si>
    <t>France</t>
  </si>
  <si>
    <t>Malaysia</t>
  </si>
  <si>
    <t>Malta</t>
  </si>
  <si>
    <t>Sultanate of Oman</t>
  </si>
  <si>
    <t>Thailand</t>
  </si>
  <si>
    <t>Indonesia</t>
  </si>
  <si>
    <t>Netherlands</t>
  </si>
  <si>
    <t>Turkey</t>
  </si>
  <si>
    <t>Jordan</t>
  </si>
  <si>
    <t>Brazil</t>
  </si>
  <si>
    <t>South Africa</t>
  </si>
  <si>
    <t>Italy</t>
  </si>
  <si>
    <t>Belgium</t>
  </si>
  <si>
    <t>Spain</t>
  </si>
  <si>
    <t>Myanmar</t>
  </si>
  <si>
    <t>State of Kuwait</t>
  </si>
  <si>
    <t>Iraq</t>
  </si>
  <si>
    <t>Pakistan</t>
  </si>
  <si>
    <t>Djibouti</t>
  </si>
  <si>
    <t>Canada</t>
  </si>
  <si>
    <t>Tanzania</t>
  </si>
  <si>
    <t>State of Qatar</t>
  </si>
  <si>
    <t>Republic of Yemen</t>
  </si>
  <si>
    <t>Switzerland</t>
  </si>
  <si>
    <t>United Kingdom</t>
  </si>
  <si>
    <t>Greece</t>
  </si>
  <si>
    <t>Kenya</t>
  </si>
  <si>
    <t>Algeria</t>
  </si>
  <si>
    <t>Philippines</t>
  </si>
  <si>
    <t>Bangladesh</t>
  </si>
  <si>
    <t>Portugal</t>
  </si>
  <si>
    <t>Morocco</t>
  </si>
  <si>
    <t>Vietnam</t>
  </si>
  <si>
    <t>Sudan</t>
  </si>
  <si>
    <t>Germany</t>
  </si>
  <si>
    <t>Austria</t>
  </si>
  <si>
    <t>Mauritius</t>
  </si>
  <si>
    <t>Libya</t>
  </si>
  <si>
    <t>Togo</t>
  </si>
  <si>
    <t>Nigeria</t>
  </si>
  <si>
    <t>Australia</t>
  </si>
  <si>
    <t>Ireland</t>
  </si>
  <si>
    <t>Tunisia</t>
  </si>
  <si>
    <t>Syria</t>
  </si>
  <si>
    <t>Lebanon</t>
  </si>
  <si>
    <t>New Zealand</t>
  </si>
  <si>
    <t>Ghana</t>
  </si>
  <si>
    <t>Cote D'Ivoire</t>
  </si>
  <si>
    <t>Guinea</t>
  </si>
  <si>
    <t>Mozambique</t>
  </si>
  <si>
    <t>Angola</t>
  </si>
  <si>
    <t>Senegal</t>
  </si>
  <si>
    <t>Hong Kong</t>
  </si>
  <si>
    <t>Sweden</t>
  </si>
  <si>
    <t>Bulgaria</t>
  </si>
  <si>
    <t>Peru</t>
  </si>
  <si>
    <t>Mexico</t>
  </si>
  <si>
    <t>Sri Lanka</t>
  </si>
  <si>
    <t>Denmark</t>
  </si>
  <si>
    <t>Croatia</t>
  </si>
  <si>
    <t>Cameroon</t>
  </si>
  <si>
    <t>Somalia</t>
  </si>
  <si>
    <t>Russian Federation</t>
  </si>
  <si>
    <t>Lithuania</t>
  </si>
  <si>
    <t>Hungary</t>
  </si>
  <si>
    <t>Liberia</t>
  </si>
  <si>
    <t>Ecuador</t>
  </si>
  <si>
    <t>Congo, The Democratic Republic</t>
  </si>
  <si>
    <t>Luxembourg</t>
  </si>
  <si>
    <t>Ethiopia</t>
  </si>
  <si>
    <t>Uganda</t>
  </si>
  <si>
    <t>Latvia</t>
  </si>
  <si>
    <t>Azerbaijan</t>
  </si>
  <si>
    <t>Romania</t>
  </si>
  <si>
    <t>Guatemala</t>
  </si>
  <si>
    <t>Argentina</t>
  </si>
  <si>
    <t>Mauritania</t>
  </si>
  <si>
    <t>Gambia</t>
  </si>
  <si>
    <t>Czech Republic</t>
  </si>
  <si>
    <t>Colombia</t>
  </si>
  <si>
    <t>Dominican Republic</t>
  </si>
  <si>
    <t>Estonia</t>
  </si>
  <si>
    <t>Norway</t>
  </si>
  <si>
    <t>Palestine</t>
  </si>
  <si>
    <t>Costa Rica</t>
  </si>
  <si>
    <t>Rwanda</t>
  </si>
  <si>
    <t>Paraguay</t>
  </si>
  <si>
    <t>Slovenia</t>
  </si>
  <si>
    <t>El Salvador</t>
  </si>
  <si>
    <t>Cyprus</t>
  </si>
  <si>
    <t>Ukraine</t>
  </si>
  <si>
    <t>Cambodia</t>
  </si>
  <si>
    <t>Zambia</t>
  </si>
  <si>
    <t>Congo</t>
  </si>
  <si>
    <t>Chad</t>
  </si>
  <si>
    <t>Chile</t>
  </si>
  <si>
    <t>Madagascar</t>
  </si>
  <si>
    <t>Sierra Leone</t>
  </si>
  <si>
    <t>Nepal</t>
  </si>
  <si>
    <t>Gabon</t>
  </si>
  <si>
    <t>Georgia</t>
  </si>
  <si>
    <t>Honduras</t>
  </si>
  <si>
    <t>Bosnia and Herzegovina</t>
  </si>
  <si>
    <t>Finland</t>
  </si>
  <si>
    <t>Albania</t>
  </si>
  <si>
    <t>Namibia</t>
  </si>
  <si>
    <t>Uruguay</t>
  </si>
  <si>
    <t>Eswatini (Swaziland)</t>
  </si>
  <si>
    <t>Iceland</t>
  </si>
  <si>
    <t>Afghanistan</t>
  </si>
  <si>
    <t>Serbia</t>
  </si>
  <si>
    <t>Other countries</t>
  </si>
  <si>
    <t>Plant Products</t>
  </si>
  <si>
    <t>Animal and vegetable fats, oils, waxex and their products</t>
  </si>
  <si>
    <t>دهون وزيوت وشموع حيوانية أو نباتية ومنتجاتها</t>
  </si>
  <si>
    <t>Prepared foodstuffs, beverages and tobacco</t>
  </si>
  <si>
    <t>منتجات صناعة الأغذية، مشروبات وتبغ</t>
  </si>
  <si>
    <t>منتجات الصناعات الكيماوية</t>
  </si>
  <si>
    <t>Products of the chemical industries</t>
  </si>
  <si>
    <t>لدائن ومطاط ومصنوعاتها</t>
  </si>
  <si>
    <t>Plastics, rubber and their articles</t>
  </si>
  <si>
    <t>صلال وجلود ومصنوعاتها، حقائب وما يماثلها</t>
  </si>
  <si>
    <t>Skins, leather and their articles, handbags and similar</t>
  </si>
  <si>
    <t>خشب وفلين ومواد ضفر ومصنوعاتها</t>
  </si>
  <si>
    <t>Wood, cork, plaiting materials and their articles</t>
  </si>
  <si>
    <t>ورق وورق مقوى ومصنوعاتهما</t>
  </si>
  <si>
    <t>Paper, paperboard and their articles</t>
  </si>
  <si>
    <t>مواد نسجية ومصنوعاتها</t>
  </si>
  <si>
    <t>Textiles and their articles</t>
  </si>
  <si>
    <t>أحذية، أغطية رأس، مظلات وعصي</t>
  </si>
  <si>
    <t>Footwear, headgear, umbrellas, sticks</t>
  </si>
  <si>
    <t>مصنوعات من حجر، جص، إسمنت، خزف، زجاج</t>
  </si>
  <si>
    <t>Articles of stone, plaster, cement, ceramic, glass</t>
  </si>
  <si>
    <t>أحجار أو معادن ثمينة ومصنوعاتها، مجوهرات</t>
  </si>
  <si>
    <t>Precious stones or metals and their articles, jewelry</t>
  </si>
  <si>
    <t>Base metals and their articles</t>
  </si>
  <si>
    <t>آلات وأجهزة آلية ومعدات كهربائية وأجزاؤها</t>
  </si>
  <si>
    <t>Machinery and mechanical appliances, electrical equipment, parts thereof</t>
  </si>
  <si>
    <t>Vehicles, alrcraft, vessels and associated transport equipment</t>
  </si>
  <si>
    <t>Optical, photographic, measuring, checking, medical instruments and apparatus; clocks and musical Instruments</t>
  </si>
  <si>
    <t>أصناف مصنوعات متنوعة</t>
  </si>
  <si>
    <t>تحف فنية وقطع أثرية</t>
  </si>
  <si>
    <t>Works of arts and antiqes</t>
  </si>
  <si>
    <t>الحيوانات ومنتجاتها</t>
  </si>
  <si>
    <t>Animals and their products</t>
  </si>
  <si>
    <t>أدوات وأجهزة للبصريات أو للتصوير أو للقياس أو للفحص أو للطب، الساعات والأدوات الموسيقية</t>
  </si>
  <si>
    <t>Other countries (value &lt;0.5)</t>
  </si>
  <si>
    <t>Mode</t>
  </si>
  <si>
    <t>Customs port</t>
  </si>
  <si>
    <t>Sea</t>
  </si>
  <si>
    <t>Land</t>
  </si>
  <si>
    <t>Al Bat'ha Port</t>
  </si>
  <si>
    <t>Al Hadithah Port</t>
  </si>
  <si>
    <t>Al Wadiah Port</t>
  </si>
  <si>
    <t>Al Raqa'i Port</t>
  </si>
  <si>
    <t>King Fahad Bridge</t>
  </si>
  <si>
    <t>Al Khafji Port</t>
  </si>
  <si>
    <t>Rub' Al Khali Port</t>
  </si>
  <si>
    <t>Judayyidah Ar'ar Port</t>
  </si>
  <si>
    <t>Salwa Port</t>
  </si>
  <si>
    <t>Halat Ammar Port</t>
  </si>
  <si>
    <t>Al Durra Port</t>
  </si>
  <si>
    <t>Riyadh (Dry Port)</t>
  </si>
  <si>
    <t>Air</t>
  </si>
  <si>
    <t>Prince Mohammad Airport in Madinah</t>
  </si>
  <si>
    <t>Abha Airport</t>
  </si>
  <si>
    <t>Taif Airport</t>
  </si>
  <si>
    <t>Prince Sultan Airport in Tabok</t>
  </si>
  <si>
    <t>Prince Naif Airport in Qassim</t>
  </si>
  <si>
    <t>Slovakia</t>
  </si>
  <si>
    <t>Uzbekistan</t>
  </si>
  <si>
    <t>Puerto Rico</t>
  </si>
  <si>
    <t>San Marino</t>
  </si>
  <si>
    <t>Liechtenstein</t>
  </si>
  <si>
    <t>Macedonia</t>
  </si>
  <si>
    <t>Aruba</t>
  </si>
  <si>
    <t>Belarus</t>
  </si>
  <si>
    <t>Kazakhstan</t>
  </si>
  <si>
    <t>Moldova</t>
  </si>
  <si>
    <t>Laos</t>
  </si>
  <si>
    <t>Items</t>
  </si>
  <si>
    <t>Final Consumption</t>
  </si>
  <si>
    <t>Intermediate Consumption</t>
  </si>
  <si>
    <t>Fixed Assets (Capital)</t>
  </si>
  <si>
    <t>Raw Materials</t>
  </si>
  <si>
    <t>Semi-Finished Goods</t>
  </si>
  <si>
    <t>Finished Goods</t>
  </si>
  <si>
    <t>الصادرات غير البترولية
Non-oil exports
(A)</t>
  </si>
  <si>
    <t>الواردات
Imports
(B)</t>
  </si>
  <si>
    <t>نسبة الصادرات غير البترولية للواردات (%)
Ratio of Non-oil Exports* to Imports (%)
 (C) = (A / B) * 100</t>
  </si>
  <si>
    <t xml:space="preserve"> Countries</t>
  </si>
  <si>
    <t>الميزان التجاري بدون البترول
Non-oil trade balance</t>
  </si>
  <si>
    <t>الصادرات الوطنية
National exports</t>
  </si>
  <si>
    <t>إعادة التصدير
Re-exports</t>
  </si>
  <si>
    <t>الإجمالي
Total</t>
  </si>
  <si>
    <t>Table no.</t>
  </si>
  <si>
    <t>رقم الجدول</t>
  </si>
  <si>
    <t>Non-oil trade with the GCC countries</t>
  </si>
  <si>
    <t>تقرير المنهجية والجودة لإحصاءات التجارة الدولية</t>
  </si>
  <si>
    <t>Methodology and quality report of international</t>
  </si>
  <si>
    <t>شمال أفريقيا</t>
  </si>
  <si>
    <t>شرق أفريقيا</t>
  </si>
  <si>
    <t>أفريقيا الوسطى</t>
  </si>
  <si>
    <t>أفريقيا الجنوبية</t>
  </si>
  <si>
    <t>غرب أفريقيا</t>
  </si>
  <si>
    <t>أمريكا الشمالية</t>
  </si>
  <si>
    <t>الكاريبي</t>
  </si>
  <si>
    <t>أمريكا الوسطى</t>
  </si>
  <si>
    <t>أمريكا الجنوبية</t>
  </si>
  <si>
    <t>آسيا الوسطى</t>
  </si>
  <si>
    <t>شرق اسيا</t>
  </si>
  <si>
    <t>جنوب شرق آسيا</t>
  </si>
  <si>
    <t>جنوب آسيا</t>
  </si>
  <si>
    <t>غرب آسيا</t>
  </si>
  <si>
    <t>أوروبا الشرقية</t>
  </si>
  <si>
    <t>أوروبا الشمالية</t>
  </si>
  <si>
    <t>أوروبا الجنوبية</t>
  </si>
  <si>
    <t>أوروبا الغربية</t>
  </si>
  <si>
    <t>أوقيانوسيا</t>
  </si>
  <si>
    <t>Northern Africa</t>
  </si>
  <si>
    <t>Eastern Africa</t>
  </si>
  <si>
    <t>Middle Africa</t>
  </si>
  <si>
    <t>Southern Africa</t>
  </si>
  <si>
    <t>Western Africa</t>
  </si>
  <si>
    <t>Northern America</t>
  </si>
  <si>
    <t>Caribbean</t>
  </si>
  <si>
    <t>Central America</t>
  </si>
  <si>
    <t>Central Asia</t>
  </si>
  <si>
    <t>Eastern Asia</t>
  </si>
  <si>
    <t>South-eastern Asia</t>
  </si>
  <si>
    <t>Southern Asia</t>
  </si>
  <si>
    <t>Western Asia</t>
  </si>
  <si>
    <t>Eastern Europe</t>
  </si>
  <si>
    <t>Northern Europe</t>
  </si>
  <si>
    <t>Southern Europe</t>
  </si>
  <si>
    <t>Western Europe</t>
  </si>
  <si>
    <t>Oceania</t>
  </si>
  <si>
    <t>أفريقيا:</t>
  </si>
  <si>
    <t>أفريقيا جنوب الصحراء الكبرى:</t>
  </si>
  <si>
    <t>أمريكا:</t>
  </si>
  <si>
    <t>أمريكا اللاتينية والكاريبي:</t>
  </si>
  <si>
    <t>آسيا:</t>
  </si>
  <si>
    <t>أوروبا:</t>
  </si>
  <si>
    <t>Africa:</t>
  </si>
  <si>
    <t>Sub-Saharan Africa:</t>
  </si>
  <si>
    <t>Americas:</t>
  </si>
  <si>
    <t>Latin America and the Caribbean:</t>
  </si>
  <si>
    <t>Asia:</t>
  </si>
  <si>
    <t>Europe:</t>
  </si>
  <si>
    <t>2025*</t>
  </si>
  <si>
    <t>*2025</t>
  </si>
  <si>
    <t>التبادل التجاري غير البترولي مع دول مجلس التعاون الخليجي</t>
  </si>
  <si>
    <t>حجم التجارة والميزان التجاري، شهري، القيمة بالمليون ريال</t>
  </si>
  <si>
    <t>الصادرات السلعية، شهري، القيمة بالمليون ريال</t>
  </si>
  <si>
    <t>نسبة الصادرات غير البترولية (تشمل إعادة التصدير) للواردات، شهري، القيمة بالمليون ريال</t>
  </si>
  <si>
    <t>Trade volume and trade balance, monthly, value in SAR million</t>
  </si>
  <si>
    <t>Ratio of non-oil exports (including re-exports) to imports, monthly, value in SAR million</t>
  </si>
  <si>
    <t>بنما</t>
  </si>
  <si>
    <t>Panama</t>
  </si>
  <si>
    <t>غينيا بيساو</t>
  </si>
  <si>
    <t>Guinea-Bissau</t>
  </si>
  <si>
    <t>ميناء الخفجي</t>
  </si>
  <si>
    <t>التغير على أساس:
Change based on:</t>
  </si>
  <si>
    <t>سنوي
Yearly</t>
  </si>
  <si>
    <t>شهري
Monthly</t>
  </si>
  <si>
    <t>Goods exports, monthly</t>
  </si>
  <si>
    <t>الصادرات السلعية
Goods exports
(A)</t>
  </si>
  <si>
    <t>الواردات السلعية
Goods imports
(B)</t>
  </si>
  <si>
    <t>Goods exports, monthly, value in SAR million</t>
  </si>
  <si>
    <t>الصادرات السلعية غير البترولية Non-oil Goods Exports</t>
  </si>
  <si>
    <t>الواردات السلعية
Goods imports</t>
  </si>
  <si>
    <t xml:space="preserve">إجمالي (%)
(%) total </t>
  </si>
  <si>
    <t xml:space="preserve"> إجمالي الصادرات Total exports</t>
  </si>
  <si>
    <t>(*) بيانات أولية، (-) لا ينطبق</t>
  </si>
  <si>
    <t>(*) Preliminary data, (-) not applicable</t>
  </si>
  <si>
    <t>(*) بيانات أولية، (-) لا ينطبق، (-) لا ينطبق</t>
  </si>
  <si>
    <t>(*) Preliminary data, (-) not applicable, (-) not applicable</t>
  </si>
  <si>
    <t>إعادة تصدير Re-exports</t>
  </si>
  <si>
    <t>(*) بيانات أولية</t>
  </si>
  <si>
    <t>(*) Preliminary data</t>
  </si>
  <si>
    <t>ملاوي</t>
  </si>
  <si>
    <t>Malawi</t>
  </si>
  <si>
    <t>زيمبابوي</t>
  </si>
  <si>
    <t>Zimbabwe</t>
  </si>
  <si>
    <t>كميات الصادرات والواردات، شهري، الوزن بألف طن</t>
  </si>
  <si>
    <t>Export and import quantities, monthly, weight in thousand tons</t>
  </si>
  <si>
    <t>Export and import quantities in thousand tons</t>
  </si>
  <si>
    <t>كميات الصادرات والواردات بألف طن</t>
  </si>
  <si>
    <t>بوركينا فاسو</t>
  </si>
  <si>
    <t>Burkina Faso</t>
  </si>
  <si>
    <t>جزر الأنتيل الهولندية</t>
  </si>
  <si>
    <t>Netherlands Antilles</t>
  </si>
  <si>
    <t>سورينام</t>
  </si>
  <si>
    <t>Suriname</t>
  </si>
  <si>
    <t>الجبل الأسود</t>
  </si>
  <si>
    <t>Montenegro</t>
  </si>
  <si>
    <t>تيمور ليستي</t>
  </si>
  <si>
    <t>Timor Leste</t>
  </si>
  <si>
    <t>غير مبين</t>
  </si>
  <si>
    <t>Not Defined</t>
  </si>
  <si>
    <t>مجموعات أخرى</t>
  </si>
  <si>
    <t>Other Countries groups</t>
  </si>
  <si>
    <t>صادرات Export</t>
  </si>
  <si>
    <t>واردات Import</t>
  </si>
  <si>
    <t>الصادرات والواردات حسب مجموعات الدول، القيمة بالمليون ريال</t>
  </si>
  <si>
    <t>Exports and imports by group of countries, value in SAR million</t>
  </si>
  <si>
    <t>الصادرات والواردات حسب الأقسام، القيمة بالمليون ريال</t>
  </si>
  <si>
    <t>Exports and imports by section, value in SAR million</t>
  </si>
  <si>
    <t>صادرات غير بترولية Non-oil export</t>
  </si>
  <si>
    <t>الصادرات غير البترولية (تشمل إعادة التصدير) والواردات حسب وسيلة النقل والمنافذ الجمركية، القيمة بالمليون ريال</t>
  </si>
  <si>
    <t>Non-oil exports (include re-exports) and imports by mode of transport and customs port, value in SAR million</t>
  </si>
  <si>
    <t>الصادرات والواردات وحجم التجارة والميزان التجاري، شهري</t>
  </si>
  <si>
    <t>Exports, imports, trade volume and trade balance, monthly</t>
  </si>
  <si>
    <t>الصادرات والواردات حسب الأقسام</t>
  </si>
  <si>
    <t>الصادرات والواردات حسب مجموعات الدول</t>
  </si>
  <si>
    <t>الصادرات والواردات حسب الدول</t>
  </si>
  <si>
    <t>الصادرات غير البترولية والواردات حسب وسيلة النقل والمنافذ الجمركية</t>
  </si>
  <si>
    <t>الصادرات والواردات حسب الدول، القيمة بالمليون ريال</t>
  </si>
  <si>
    <t>Exports and imports by country, value in SAR million</t>
  </si>
  <si>
    <t>الواردات حسب استخدام المواد وحسب طبيعة المواد، القيمة بالمليون ريال</t>
  </si>
  <si>
    <t>Imports by utilization of items and by nature of items, value in SAR million</t>
  </si>
  <si>
    <t>طبيعة المواد:</t>
  </si>
  <si>
    <t>استخدام المواد:</t>
  </si>
  <si>
    <t>Utilization of items:</t>
  </si>
  <si>
    <t>Nature of items:</t>
  </si>
  <si>
    <t>الواردات حسب استخدام المواد وحسب طبيعة المواد</t>
  </si>
  <si>
    <t>Imports utilization of items and by nature of items</t>
  </si>
  <si>
    <t>مطار حائل</t>
  </si>
  <si>
    <t>Hail Airport</t>
  </si>
  <si>
    <t>مطار الأحساء</t>
  </si>
  <si>
    <t>Al Ahsa Airport</t>
  </si>
  <si>
    <t>مطارالأمير عبدالمحسن بينبع</t>
  </si>
  <si>
    <t>Prince Abdulmohsin Airport in Yanbu</t>
  </si>
  <si>
    <t>مطار الملك عبدالله بجازان</t>
  </si>
  <si>
    <t>King Abdullah Airport in Jazan</t>
  </si>
  <si>
    <t>مطار الجوف</t>
  </si>
  <si>
    <t>Al Jouf Airport</t>
  </si>
  <si>
    <t>مجموعات عامة</t>
  </si>
  <si>
    <t>General groups</t>
  </si>
  <si>
    <t>مجموعات جغرافية</t>
  </si>
  <si>
    <t>Geographical groups</t>
  </si>
  <si>
    <t>مجلس التعاون لدول الخليج العربية</t>
  </si>
  <si>
    <t>جامعة الدول العربية</t>
  </si>
  <si>
    <t>منظمة التعاون الإسلامي</t>
  </si>
  <si>
    <t>منظمة الدول المصدرة للبترول أوبك</t>
  </si>
  <si>
    <t>منظمة الأقطار العربية المصدرة للبترول</t>
  </si>
  <si>
    <t>مجموعة العشرين G20</t>
  </si>
  <si>
    <t>الاتحاد الأوروبي</t>
  </si>
  <si>
    <t>Gulf coop. Council for the arab states (GCC)</t>
  </si>
  <si>
    <t>League of arab states</t>
  </si>
  <si>
    <t>Organization of islamic cooperation</t>
  </si>
  <si>
    <t>Petroleum exporting countries org. (OPEC)</t>
  </si>
  <si>
    <t>Arab petroleum exporting countries (OAPEC)</t>
  </si>
  <si>
    <t>Group of twenty (G20)</t>
  </si>
  <si>
    <t>European union (EU)</t>
  </si>
  <si>
    <t>بنين</t>
  </si>
  <si>
    <t>Benin</t>
  </si>
  <si>
    <t>المالديف</t>
  </si>
  <si>
    <t>Maldives</t>
  </si>
  <si>
    <t>سبتمبر
Sep</t>
  </si>
  <si>
    <t>الترتيب حسب الحجم التجاري</t>
  </si>
  <si>
    <t>Rank by trading volume</t>
  </si>
  <si>
    <t>الصادرات غير البترولية حسب الدول والأقسام الرئيسة في أكتوبر 2025م</t>
  </si>
  <si>
    <t>الواردات حسب الدول والأقسام الرئيسة في أكتوبر 2025م</t>
  </si>
  <si>
    <t xml:space="preserve">الصادرات غير البترولية (تشمل إعادة التصدير) حسب الدول والأقسام الرئيسة في شهر أكتوبر 2025*م، القيمة بالمليون ريال </t>
  </si>
  <si>
    <t xml:space="preserve">الواردات حسب الدول والأقسام الرئيسة في شهر أكتوبر 2025*م، القيمة بالمليون ريال </t>
  </si>
  <si>
    <t>التبادل التجاري غير البترولي مع دول مجلس التعاون الخليجي في شهر أكتوبر، القيمة بالمليون ريال</t>
  </si>
  <si>
    <t>International trade in goods for Saudi Arabia in October 2025 (preliminary data)</t>
  </si>
  <si>
    <t>Non-oil exports by country and main section in October 2025</t>
  </si>
  <si>
    <t>Imports by country and main section in October 2025</t>
  </si>
  <si>
    <t>Non-oil exports (include re-exports) by main section in October 2025*, value in SAR million</t>
  </si>
  <si>
    <t>Imports by main section in October 2025*, value in SAR million</t>
  </si>
  <si>
    <t>Non-oil trade with the GCC countries in October, value in SAR million</t>
  </si>
  <si>
    <t>أكتوبر
Oct</t>
  </si>
  <si>
    <t>غيانا</t>
  </si>
  <si>
    <t>Guyana</t>
  </si>
  <si>
    <t>جمهورية أفريقيا الوسطى</t>
  </si>
  <si>
    <t>Central African Republic</t>
  </si>
  <si>
    <t>جمهورية جنوب السودان</t>
  </si>
  <si>
    <t>South Sudan</t>
  </si>
  <si>
    <t>موناكو</t>
  </si>
  <si>
    <t>Monaco</t>
  </si>
  <si>
    <t>بوتسوانا</t>
  </si>
  <si>
    <t>Botswana</t>
  </si>
  <si>
    <t>قرغيزستان (قرغيزيا)</t>
  </si>
  <si>
    <t>Kyrgyzstan</t>
  </si>
  <si>
    <t>مالي</t>
  </si>
  <si>
    <t>Mali</t>
  </si>
  <si>
    <t>King Abdulaziz Seaport in Dammam</t>
  </si>
  <si>
    <t>Jeddah Islamic Seaport</t>
  </si>
  <si>
    <t>Jubail Seaport</t>
  </si>
  <si>
    <t>King Fahad Industrial Seaport in Jubail</t>
  </si>
  <si>
    <t>Ras Al Khair Seaport</t>
  </si>
  <si>
    <t>Ras Tanura Seaport</t>
  </si>
  <si>
    <t>King Abdullah Seaport</t>
  </si>
  <si>
    <t>King Fahd Industrial Seaport in Yanbu</t>
  </si>
  <si>
    <t>Deba Seaport</t>
  </si>
  <si>
    <t>Baish Seaport</t>
  </si>
  <si>
    <t>Yanbu Commercial Seaport</t>
  </si>
  <si>
    <t>Rabigh Seaport</t>
  </si>
  <si>
    <t>Jazan Seaport</t>
  </si>
  <si>
    <t>Al Khafji Seaport</t>
  </si>
  <si>
    <t>مطار الملك خالد الدولي بالرياض</t>
  </si>
  <si>
    <t>King Khalid International Airport in Riyadh</t>
  </si>
  <si>
    <t>King Fahad International Airport in Dammam</t>
  </si>
  <si>
    <t>King Abdulaziz International Airport</t>
  </si>
  <si>
    <t>بروناي دار السلام</t>
  </si>
  <si>
    <t>Brunei Darussalam</t>
  </si>
  <si>
    <t>جزيرة ريونيون</t>
  </si>
  <si>
    <t>Reunion</t>
  </si>
  <si>
    <t>جزر الباهاما</t>
  </si>
  <si>
    <t>Bahamas</t>
  </si>
  <si>
    <t>جمهورية كوسوفو</t>
  </si>
  <si>
    <t>Republic of Kosovo</t>
  </si>
  <si>
    <t>التجارة الدولية السلعية للمملكة العربية السعودية لشهر أكتوبر 2025م (بيانات أولية)</t>
  </si>
  <si>
    <t>معدل التبادل التجاري الصافي Net trade exchange ratio</t>
  </si>
  <si>
    <t>معدل التبادل التجاري الاجمالي Gross terms of trade ratio</t>
  </si>
  <si>
    <t>الأوزان Weights</t>
  </si>
  <si>
    <t>الأرقام القياسية لأسعار وكميات الصادرات حسب أهم الأقسام الرئيسية</t>
  </si>
  <si>
    <t>Exports price and quantities indices by top main sections</t>
  </si>
  <si>
    <t>الأرقام القياسية لأسعار وكميات الواردات حسب أهم الأقسام الرئيسية</t>
  </si>
  <si>
    <t>Imports price and quantities indices by top main sections</t>
  </si>
  <si>
    <t>الأرقام القياسية للتبادل التجاري حسب أهم الأقسام الرئيسية</t>
  </si>
  <si>
    <t>الرقم القياسي العام للواردات</t>
  </si>
  <si>
    <t>الرقم القياسي العام للصادرات</t>
  </si>
  <si>
    <t>الرقم القياسي للتبادل التجاري</t>
  </si>
  <si>
    <t>Live Animals; Animal Products</t>
  </si>
  <si>
    <t>حيوانات حية ومنتجات حيوانية</t>
  </si>
  <si>
    <t>Animal and Vegetable fats; oils; waxex and Their Products;</t>
  </si>
  <si>
    <t>دهون وشحوم وزيوت وشموع نباتية وحيوانية والدهون المحضرة للأكل</t>
  </si>
  <si>
    <t>Prepared Foodstuffs; Beverages and Vinegar; Tobacco</t>
  </si>
  <si>
    <t>مواد غذائية محضرة والمشروبات والخل والتبغ وأبدال تبغ مصنعة</t>
  </si>
  <si>
    <t>Mineral products.</t>
  </si>
  <si>
    <t>Products of The Chemical and Allied Industries</t>
  </si>
  <si>
    <t>منتجات الصناعات الكيماوية وما يتصل بها</t>
  </si>
  <si>
    <t>Plastics and Articles Thereof; Rubber and Articles Thereof</t>
  </si>
  <si>
    <t>لدائن ومطاط ومصنوعاتهما</t>
  </si>
  <si>
    <t>Wood and Articles of Wood Charcoal; Cork and Articles of Cork.</t>
  </si>
  <si>
    <t>الخشب ومصنوعاته، الفحم الخشبي، الفلين</t>
  </si>
  <si>
    <t>Paper-making Material; paper and Articles Thereof</t>
  </si>
  <si>
    <t>ورق ومصنوعاته ومواد مستعملة في صناعته</t>
  </si>
  <si>
    <t>Textiles and Textile Articles</t>
  </si>
  <si>
    <t>الأنسجة ومصنوعاتها</t>
  </si>
  <si>
    <t>Footwear, Headgear, Umbrellas, Whips, Artificial Flowers, Articles of Human Hair</t>
  </si>
  <si>
    <t>الأحذية وأغطية الرأس، مظلات، عصي، سياط، زهور صناعية، مصنوعات من الشعر البشري</t>
  </si>
  <si>
    <t>Articles of Stone, of Plaster, Cement, Asbestos, Mica, Ceramic Products, Glassware</t>
  </si>
  <si>
    <t>مصنوعات من حجر وجبس أو اسمنت والميكا وخزف وفخار الزجاج ومصنوعاته</t>
  </si>
  <si>
    <t>Pearls, Precious and Semi-Precious, False Jewelry</t>
  </si>
  <si>
    <t>اللؤلؤ والأحجار الكريمة وما شابهها، المجوهرات المقلدة</t>
  </si>
  <si>
    <t>Base Metals and Articles of Base Metals</t>
  </si>
  <si>
    <t>المعادن العادية ومصنوعاتها</t>
  </si>
  <si>
    <t>Machinery and Mechanical Appliances; Electrical Equipment; Parts Thereof</t>
  </si>
  <si>
    <t>الآلات والأجهزة والمعدات الكهربائية وأجزاؤها</t>
  </si>
  <si>
    <t>Transport Equipment and Parts Thereof</t>
  </si>
  <si>
    <t>معدات النقل وأجزاؤها</t>
  </si>
  <si>
    <t>Optical, Photographic, Cinematographic, Clocks and Wstches parts Thereof</t>
  </si>
  <si>
    <t>الأدوات البصرية والسينمائية والمعدات الطبية والمنبهات والساعات، الآلات الموسيقية، وأجزاؤها</t>
  </si>
  <si>
    <t>Miscellaneous Manufactured Articles</t>
  </si>
  <si>
    <t>سلع ومنتجات مختلفة</t>
  </si>
  <si>
    <t>منتجات الغير تعدينية</t>
  </si>
  <si>
    <t>الأصناف الأخرى</t>
  </si>
  <si>
    <t>المنتجات التعدنية</t>
  </si>
  <si>
    <t>*</t>
  </si>
  <si>
    <t>General Index</t>
  </si>
  <si>
    <t xml:space="preserve"> Others Classicationd</t>
  </si>
  <si>
    <t>Other Classifcations</t>
  </si>
  <si>
    <t xml:space="preserve">المنتجات غير  المعدنية   Non Minral Prodcuats </t>
  </si>
  <si>
    <t>2023 =100</t>
  </si>
  <si>
    <t>2023=100</t>
  </si>
  <si>
    <t>Time Series of Export Price Indices by Main Sections</t>
  </si>
  <si>
    <t>Time Series of Export Quantity Indices by Main Sections</t>
  </si>
  <si>
    <t>Time Series of Import Price Indices by Main Sections</t>
  </si>
  <si>
    <t>Time Series of Import Quantity Indices by Main Sections</t>
  </si>
  <si>
    <t>Other Classifcation</t>
  </si>
  <si>
    <t xml:space="preserve">الرقم القياسي العام  للصادرات غير المعدنية </t>
  </si>
  <si>
    <t xml:space="preserve">الرقم القياسي العام للواردات غير المعدنية </t>
  </si>
  <si>
    <t xml:space="preserve">الرقم القياسي العام للواردات  المعدنية </t>
  </si>
  <si>
    <t xml:space="preserve">الرقم القياسي للصادرات  المعدنية </t>
  </si>
  <si>
    <t>الرقم القياسي العام لكميات الواردات</t>
  </si>
  <si>
    <t>الرقم القياسي العام لأسعار الواردات</t>
  </si>
  <si>
    <t>الرقم القياسي  لأسعار الصادرات حسب الأقسام الرئيسة</t>
  </si>
  <si>
    <t>الرقم القياسي  لكميات الصادرات حسب الأقسام الرئيسية</t>
  </si>
  <si>
    <t xml:space="preserve"> السلاسل الزمنية للأرقام القياسية لأسعار الصادرات حسب الأقسام الرئيسة</t>
  </si>
  <si>
    <t xml:space="preserve"> السلاسل الزمنية للأرقام القياسية لكميات  الصادرات حسب الأقسام الرئيسة</t>
  </si>
  <si>
    <t xml:space="preserve"> السلاسل الزمنية للأرقام القياسية لكميات  الواردات حسب الأقسام الرئيسة</t>
  </si>
  <si>
    <t xml:space="preserve"> السلاسل الزمنية للأرقام القياسية لأسعار للواردات حسب الأقسام الرئيسة</t>
  </si>
  <si>
    <t>الرقم القياسي لأسعار الصادارت   Export Price Index</t>
  </si>
  <si>
    <t xml:space="preserve">الرقم القياسي للتبادل التجاري للمنتجات غير المعدنية </t>
  </si>
  <si>
    <t xml:space="preserve">الرقم القياسي للتبادل التجاري للمنتجات المعدنية </t>
  </si>
  <si>
    <t xml:space="preserve">الرقم القياسي
لكميات الصادرات غير المعدنية </t>
  </si>
  <si>
    <t xml:space="preserve">الرقم القياسي
لأسعار الواردات غير المعدنية </t>
  </si>
  <si>
    <t xml:space="preserve">الرقم القياسي
لكميات الواردات غير المعدنية </t>
  </si>
  <si>
    <t>الأرقام القياسية لأسعار وكميات الصادرات حسب أهم الأقسام الرئيسة</t>
  </si>
  <si>
    <t>الرقم القياسي لأسعار الواردات   Import Price Index</t>
  </si>
  <si>
    <t>الأرقام القياسية للتبادل التجاري ومعدلات التغير حسب أهم الأقسام الرئيسة</t>
  </si>
  <si>
    <t>الأرقام القياسية لأسعار وكميات الواردات حسب أهم الأقسام الرئيسة</t>
  </si>
  <si>
    <t xml:space="preserve"> السلاسل الزمنية للأرقام القياسية لمتوسط سعر الصادرات حسب الأقسام الرئيسية</t>
  </si>
  <si>
    <t xml:space="preserve"> السلاسل الزمنية للأرقام القياسية لمتوسط كمية الصادرات حسب الأقسام الرئيسية</t>
  </si>
  <si>
    <t xml:space="preserve"> السلاسل الزمنية للأرقام القياسية لمتوسط سعر الواردات حسب الأقسام الرئيسية</t>
  </si>
  <si>
    <t xml:space="preserve"> السلاسل الزمنية للأرقام القياسية لمتوسط كمية الواردات حسب الأقسام الرئيسية</t>
  </si>
  <si>
    <t>Time series of export average price indices by main sections</t>
  </si>
  <si>
    <t>Time series of export average quantity indices by main sections</t>
  </si>
  <si>
    <t>Time series of import average price indices by main sections</t>
  </si>
  <si>
    <t>Time series of import average quantity indices by main sections</t>
  </si>
  <si>
    <t>Export Price Index</t>
  </si>
  <si>
    <t>Import Price Index</t>
  </si>
  <si>
    <t>Import Price Index for Non-Minral Products</t>
  </si>
  <si>
    <t>Import Price Index for Minral Products</t>
  </si>
  <si>
    <t>Export Price Index for Non-Mineral Products</t>
  </si>
  <si>
    <t>Export Price Index for Mineral Products</t>
  </si>
  <si>
    <t xml:space="preserve">الرقم القياسي
لأسعار الصادرات غير المعدنية </t>
  </si>
  <si>
    <t>Import Price Index for Non-Mineral Products</t>
  </si>
  <si>
    <t>Terms of Trade Index for Non-Mineral Products</t>
  </si>
  <si>
    <t>Terms of Trade Index for Mineral Products</t>
  </si>
  <si>
    <t>Terms of Trade Index</t>
  </si>
  <si>
    <t>Quantity Index of Non-Mineral Exports</t>
  </si>
  <si>
    <t>Quantity Index of Non-Mineral Imxports</t>
  </si>
  <si>
    <t>الرقم القياسي لكميات الصادرات   Quantity Index</t>
  </si>
  <si>
    <t>الرقم القياسي لكميات الواردات   Quantity Index</t>
  </si>
  <si>
    <t>Terms of trade indices by top main sections</t>
  </si>
  <si>
    <r>
      <rPr>
        <b/>
        <sz val="12"/>
        <color theme="0"/>
        <rFont val="Sakkal Majalla"/>
      </rPr>
      <t>주제</t>
    </r>
  </si>
  <si>
    <t>GCC 국가들과의 비유류 무역</t>
  </si>
  <si>
    <t>품목활용별 및 품목성격별 수입</t>
  </si>
  <si>
    <r>
      <rPr>
        <sz val="12"/>
        <rFont val="Sakkal Majalla"/>
      </rPr>
      <t>무역량과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무역수지</t>
    </r>
    <r>
      <rPr>
        <sz val="12"/>
        <rFont val="Sakkal Majalla"/>
        <family val="2"/>
      </rPr>
      <t xml:space="preserve">, </t>
    </r>
    <r>
      <rPr>
        <sz val="12"/>
        <rFont val="Sakkal Majalla"/>
      </rPr>
      <t>월간</t>
    </r>
  </si>
  <si>
    <r>
      <rPr>
        <sz val="12"/>
        <rFont val="Sakkal Majalla"/>
      </rPr>
      <t>상품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수출</t>
    </r>
    <r>
      <rPr>
        <sz val="12"/>
        <rFont val="Sakkal Majalla"/>
        <family val="2"/>
      </rPr>
      <t xml:space="preserve">, </t>
    </r>
    <r>
      <rPr>
        <sz val="12"/>
        <rFont val="Sakkal Majalla"/>
      </rPr>
      <t>월간</t>
    </r>
  </si>
  <si>
    <r>
      <rPr>
        <sz val="12"/>
        <rFont val="Sakkal Majalla"/>
      </rPr>
      <t>부문별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수출</t>
    </r>
  </si>
  <si>
    <r>
      <rPr>
        <sz val="12"/>
        <rFont val="Sakkal Majalla"/>
      </rPr>
      <t>세부지역별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수출</t>
    </r>
  </si>
  <si>
    <r>
      <rPr>
        <sz val="12"/>
        <rFont val="Sakkal Majalla"/>
      </rPr>
      <t>국가별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수출</t>
    </r>
  </si>
  <si>
    <r>
      <rPr>
        <sz val="12"/>
        <rFont val="Sakkal Majalla"/>
      </rPr>
      <t>운송수단별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및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세관항구별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비유류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수출</t>
    </r>
  </si>
  <si>
    <r>
      <rPr>
        <sz val="12"/>
        <rFont val="Sakkal Majalla"/>
      </rPr>
      <t>국가별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및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주부문별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비유류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수출</t>
    </r>
  </si>
  <si>
    <r>
      <rPr>
        <sz val="12"/>
        <rFont val="Sakkal Majalla"/>
      </rPr>
      <t>국가별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및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주부문별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수입</t>
    </r>
  </si>
  <si>
    <r>
      <rPr>
        <sz val="12"/>
        <rFont val="Sakkal Majalla"/>
      </rPr>
      <t>품목활용별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및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품목성격별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수입</t>
    </r>
  </si>
  <si>
    <r>
      <rPr>
        <sz val="12"/>
        <rFont val="Sakkal Majalla"/>
      </rPr>
      <t>수입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대비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비유류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수출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비율</t>
    </r>
    <r>
      <rPr>
        <sz val="12"/>
        <rFont val="Sakkal Majalla"/>
        <family val="2"/>
      </rPr>
      <t xml:space="preserve">, </t>
    </r>
    <r>
      <rPr>
        <sz val="12"/>
        <rFont val="Sakkal Majalla"/>
      </rPr>
      <t>월간</t>
    </r>
  </si>
  <si>
    <r>
      <t xml:space="preserve">GCC </t>
    </r>
    <r>
      <rPr>
        <sz val="12"/>
        <rFont val="Sakkal Majalla"/>
      </rPr>
      <t>국가들과의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비유류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무역</t>
    </r>
  </si>
  <si>
    <r>
      <rPr>
        <sz val="12"/>
        <rFont val="Sakkal Majalla"/>
      </rPr>
      <t>수출입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물량</t>
    </r>
    <r>
      <rPr>
        <sz val="12"/>
        <rFont val="Sakkal Majalla"/>
        <family val="2"/>
      </rPr>
      <t xml:space="preserve">, </t>
    </r>
    <r>
      <rPr>
        <sz val="12"/>
        <rFont val="Sakkal Majalla"/>
      </rPr>
      <t>천톤</t>
    </r>
  </si>
  <si>
    <r>
      <rPr>
        <sz val="12"/>
        <rFont val="Sakkal Majalla"/>
      </rPr>
      <t>국제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방법론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및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품질</t>
    </r>
    <r>
      <rPr>
        <sz val="12"/>
        <rFont val="Sakkal Majalla"/>
        <family val="2"/>
      </rPr>
      <t xml:space="preserve"> </t>
    </r>
    <r>
      <rPr>
        <sz val="12"/>
        <rFont val="Sakkal Majalla"/>
      </rPr>
      <t>보고서</t>
    </r>
  </si>
  <si>
    <t>전월대비
백분율 변화</t>
  </si>
  <si>
    <t>전년동월대비
백분율 변화</t>
  </si>
  <si>
    <t>상품 수입</t>
  </si>
  <si>
    <t>무역량</t>
  </si>
  <si>
    <t>무역수지</t>
  </si>
  <si>
    <t>상품 수출</t>
  </si>
  <si>
    <t>단위: 백만 사우디리얄</t>
  </si>
  <si>
    <r>
      <t xml:space="preserve">(*) </t>
    </r>
    <r>
      <rPr>
        <sz val="10"/>
        <color rgb="FF8C96A7"/>
        <rFont val="맑은 고딕"/>
        <family val="3"/>
        <charset val="129"/>
      </rPr>
      <t>잠정치</t>
    </r>
    <phoneticPr fontId="42" type="noConversion"/>
  </si>
  <si>
    <t>국내생산품 수출</t>
  </si>
  <si>
    <t>재수출</t>
  </si>
  <si>
    <t>수출</t>
  </si>
  <si>
    <t>비유류 수출</t>
    <phoneticPr fontId="42" type="noConversion"/>
  </si>
  <si>
    <t>유류 수출</t>
  </si>
  <si>
    <t>금액</t>
  </si>
  <si>
    <t>전체수출에서의 비율</t>
  </si>
  <si>
    <r>
      <t>부문별</t>
    </r>
    <r>
      <rPr>
        <b/>
        <sz val="16"/>
        <rFont val="Sakkal Majalla"/>
        <family val="2"/>
      </rPr>
      <t xml:space="preserve"> </t>
    </r>
    <r>
      <rPr>
        <b/>
        <sz val="16"/>
        <rFont val="Sakkal Majalla"/>
      </rPr>
      <t>수출입</t>
    </r>
  </si>
  <si>
    <r>
      <rPr>
        <b/>
        <sz val="16"/>
        <rFont val="Sakkal Majalla"/>
      </rPr>
      <t>단위</t>
    </r>
    <r>
      <rPr>
        <b/>
        <sz val="16"/>
        <rFont val="Sakkal Majalla"/>
        <family val="2"/>
      </rPr>
      <t xml:space="preserve">: </t>
    </r>
    <r>
      <rPr>
        <b/>
        <sz val="16"/>
        <rFont val="Sakkal Majalla"/>
      </rPr>
      <t>백만</t>
    </r>
    <r>
      <rPr>
        <b/>
        <sz val="16"/>
        <rFont val="Sakkal Majalla"/>
        <family val="2"/>
      </rPr>
      <t xml:space="preserve"> </t>
    </r>
    <r>
      <rPr>
        <b/>
        <sz val="16"/>
        <rFont val="Sakkal Majalla"/>
      </rPr>
      <t>사우디리얄</t>
    </r>
  </si>
  <si>
    <r>
      <t>상품</t>
    </r>
    <r>
      <rPr>
        <b/>
        <sz val="16"/>
        <rFont val="Sakkal Majalla"/>
        <family val="2"/>
      </rPr>
      <t xml:space="preserve"> </t>
    </r>
    <r>
      <rPr>
        <b/>
        <sz val="16"/>
        <rFont val="Sakkal Majalla"/>
      </rPr>
      <t>수출</t>
    </r>
    <r>
      <rPr>
        <b/>
        <sz val="16"/>
        <rFont val="Sakkal Majalla"/>
        <family val="2"/>
      </rPr>
      <t xml:space="preserve">, </t>
    </r>
    <r>
      <rPr>
        <b/>
        <sz val="16"/>
        <rFont val="Sakkal Majalla"/>
      </rPr>
      <t>월간</t>
    </r>
  </si>
  <si>
    <r>
      <t>무역량과</t>
    </r>
    <r>
      <rPr>
        <b/>
        <sz val="16"/>
        <rFont val="Sakkal Majalla"/>
        <family val="2"/>
      </rPr>
      <t xml:space="preserve"> </t>
    </r>
    <r>
      <rPr>
        <b/>
        <sz val="16"/>
        <rFont val="Sakkal Majalla"/>
      </rPr>
      <t>무역수지</t>
    </r>
    <r>
      <rPr>
        <b/>
        <sz val="16"/>
        <rFont val="Sakkal Majalla"/>
        <family val="2"/>
      </rPr>
      <t xml:space="preserve">, </t>
    </r>
    <r>
      <rPr>
        <b/>
        <sz val="16"/>
        <rFont val="Sakkal Majalla"/>
      </rPr>
      <t>월간</t>
    </r>
  </si>
  <si>
    <r>
      <t>상품</t>
    </r>
    <r>
      <rPr>
        <b/>
        <sz val="16"/>
        <rFont val="Sakkal Majalla"/>
        <family val="2"/>
      </rPr>
      <t xml:space="preserve"> </t>
    </r>
    <r>
      <rPr>
        <b/>
        <sz val="16"/>
        <rFont val="Sakkal Majalla"/>
      </rPr>
      <t>국제무역</t>
    </r>
    <r>
      <rPr>
        <b/>
        <sz val="16"/>
        <rFont val="Sakkal Majalla"/>
        <family val="2"/>
      </rPr>
      <t xml:space="preserve"> (</t>
    </r>
    <r>
      <rPr>
        <b/>
        <sz val="16"/>
        <rFont val="Sakkal Majalla"/>
      </rPr>
      <t>잠정치</t>
    </r>
    <r>
      <rPr>
        <b/>
        <sz val="16"/>
        <rFont val="Sakkal Majalla"/>
        <family val="2"/>
      </rPr>
      <t>)</t>
    </r>
  </si>
  <si>
    <t>수입</t>
  </si>
  <si>
    <t>부문 설명</t>
  </si>
  <si>
    <t>동물 및 관련 제품</t>
  </si>
  <si>
    <t>식물성 제품</t>
  </si>
  <si>
    <t>동물성 및 식물성 지방, 오일, 왁스 및 관련 제품</t>
  </si>
  <si>
    <t>조리 식품, 음료 및 담배</t>
  </si>
  <si>
    <t>광물 제품</t>
  </si>
  <si>
    <t>화학 공업 제품</t>
  </si>
  <si>
    <t>플라스틱, 고무 및 관련 제품</t>
  </si>
  <si>
    <t>피혁 및 관련 제품, 핸드백 및 유사 제품</t>
  </si>
  <si>
    <t>목재, 코르크, 조물재 및 관련 제품</t>
  </si>
  <si>
    <t>종이, 판지 및 관련 제품</t>
  </si>
  <si>
    <t>직물 및 관련 제품</t>
  </si>
  <si>
    <t>신발, 모자, 우산 및 지팡이</t>
  </si>
  <si>
    <t>석재, 석고, 시멘트, 세라믹 및 유리 제품</t>
  </si>
  <si>
    <t>보석 또는 금속 및 관련 제품, 장신구</t>
  </si>
  <si>
    <t>비금속 및 관련 제품</t>
  </si>
  <si>
    <t>기계 및 기계 기구, 전기 장비 및 관련 제품</t>
  </si>
  <si>
    <t>차량, 선박 및 관련 운송 장비</t>
  </si>
  <si>
    <t>광학, 사진, 계측, 검사, 의료기기 및 장치; 
시계 및 악기</t>
  </si>
  <si>
    <t>무기 및 탄약; 관련 부품 및 부속품</t>
  </si>
  <si>
    <t>기타 제조품</t>
  </si>
  <si>
    <t>예술품 및 골동품</t>
  </si>
  <si>
    <t>세부지역별 수출입</t>
  </si>
  <si>
    <r>
      <rPr>
        <sz val="10"/>
        <color theme="0"/>
        <rFont val="Sakkal Majalla"/>
        <family val="2"/>
        <charset val="178"/>
      </rPr>
      <t>전월대비
백분율 변화</t>
    </r>
  </si>
  <si>
    <t>세부지역</t>
  </si>
  <si>
    <r>
      <t xml:space="preserve">(*) </t>
    </r>
    <r>
      <rPr>
        <sz val="10"/>
        <color rgb="FF8C96A7"/>
        <rFont val="맑은 고딕"/>
        <family val="3"/>
        <charset val="129"/>
      </rPr>
      <t>잠정치</t>
    </r>
    <r>
      <rPr>
        <sz val="10"/>
        <color rgb="FF8C96A7"/>
        <rFont val="Arial"/>
        <family val="2"/>
        <charset val="178"/>
      </rPr>
      <t xml:space="preserve">, (-) </t>
    </r>
    <r>
      <rPr>
        <sz val="10"/>
        <color rgb="FF8C96A7"/>
        <rFont val="맑은 고딕"/>
        <family val="3"/>
        <charset val="129"/>
      </rPr>
      <t>결측치</t>
    </r>
    <phoneticPr fontId="42" type="noConversion"/>
  </si>
  <si>
    <t>국가별 수출입</t>
  </si>
  <si>
    <t>운송수단별 및 세관항구별 비유류 수출; 재수출 포함</t>
  </si>
  <si>
    <t>비유류 수출</t>
  </si>
  <si>
    <t>(*) 잠정치, (-) 결측치</t>
  </si>
  <si>
    <t>주부문별 비유류 수출; 재수출 포함</t>
  </si>
  <si>
    <t>전체</t>
  </si>
  <si>
    <t>(*) 잠정치</t>
  </si>
  <si>
    <t>주부문별 수입</t>
  </si>
  <si>
    <r>
      <t>품목활용별</t>
    </r>
    <r>
      <rPr>
        <sz val="11"/>
        <rFont val="Sakkal Majalla"/>
        <family val="2"/>
      </rPr>
      <t>:</t>
    </r>
  </si>
  <si>
    <r>
      <rPr>
        <sz val="11"/>
        <rFont val="Sakkal Majalla"/>
        <family val="2"/>
        <charset val="178"/>
      </rPr>
      <t>최종</t>
    </r>
    <r>
      <rPr>
        <sz val="11"/>
        <rFont val="Sakkal Majalla"/>
        <family val="2"/>
      </rPr>
      <t xml:space="preserve"> </t>
    </r>
    <r>
      <rPr>
        <sz val="11"/>
        <rFont val="Sakkal Majalla"/>
        <family val="2"/>
        <charset val="178"/>
      </rPr>
      <t>소비재</t>
    </r>
  </si>
  <si>
    <r>
      <rPr>
        <sz val="11"/>
        <rFont val="Sakkal Majalla"/>
        <family val="2"/>
        <charset val="178"/>
      </rPr>
      <t>중간</t>
    </r>
    <r>
      <rPr>
        <sz val="11"/>
        <rFont val="Sakkal Majalla"/>
        <family val="2"/>
      </rPr>
      <t xml:space="preserve"> </t>
    </r>
    <r>
      <rPr>
        <sz val="11"/>
        <rFont val="Sakkal Majalla"/>
        <family val="2"/>
        <charset val="178"/>
      </rPr>
      <t>소비재</t>
    </r>
  </si>
  <si>
    <r>
      <rPr>
        <sz val="11"/>
        <rFont val="Sakkal Majalla"/>
        <family val="2"/>
        <charset val="178"/>
      </rPr>
      <t>고정</t>
    </r>
    <r>
      <rPr>
        <sz val="11"/>
        <rFont val="Sakkal Majalla"/>
        <family val="2"/>
      </rPr>
      <t xml:space="preserve"> </t>
    </r>
    <r>
      <rPr>
        <sz val="11"/>
        <rFont val="Sakkal Majalla"/>
        <family val="2"/>
        <charset val="178"/>
      </rPr>
      <t>자산</t>
    </r>
  </si>
  <si>
    <r>
      <rPr>
        <b/>
        <sz val="11"/>
        <color theme="0"/>
        <rFont val="Sakkal Majalla"/>
        <family val="2"/>
        <charset val="178"/>
      </rPr>
      <t>전체</t>
    </r>
  </si>
  <si>
    <r>
      <rPr>
        <sz val="11"/>
        <rFont val="Sakkal Majalla"/>
        <family val="2"/>
        <charset val="178"/>
      </rPr>
      <t>품목성격별</t>
    </r>
    <r>
      <rPr>
        <sz val="11"/>
        <rFont val="Sakkal Majalla"/>
        <family val="2"/>
      </rPr>
      <t>:</t>
    </r>
  </si>
  <si>
    <r>
      <rPr>
        <sz val="11"/>
        <rFont val="Sakkal Majalla"/>
        <family val="2"/>
        <charset val="178"/>
      </rPr>
      <t>원자재</t>
    </r>
  </si>
  <si>
    <r>
      <rPr>
        <sz val="11"/>
        <rFont val="Sakkal Majalla"/>
        <family val="2"/>
        <charset val="178"/>
      </rPr>
      <t>반제품</t>
    </r>
  </si>
  <si>
    <r>
      <rPr>
        <sz val="11"/>
        <rFont val="Sakkal Majalla"/>
        <family val="2"/>
        <charset val="178"/>
      </rPr>
      <t>최종제품</t>
    </r>
  </si>
  <si>
    <r>
      <rPr>
        <sz val="11"/>
        <color theme="0"/>
        <rFont val="Sakkal Majalla"/>
        <family val="2"/>
        <charset val="178"/>
      </rPr>
      <t>품목</t>
    </r>
  </si>
  <si>
    <r>
      <t xml:space="preserve">(*) </t>
    </r>
    <r>
      <rPr>
        <sz val="12"/>
        <rFont val="Sakkal Majalla"/>
        <family val="2"/>
        <charset val="178"/>
      </rPr>
      <t>잠정치</t>
    </r>
  </si>
  <si>
    <t>수입 대비 비유류 수출 (재수출 포함) 비율</t>
  </si>
  <si>
    <r>
      <rPr>
        <sz val="11"/>
        <color theme="0"/>
        <rFont val="Sakkal Majalla"/>
        <family val="2"/>
        <charset val="178"/>
      </rPr>
      <t>비유류</t>
    </r>
    <r>
      <rPr>
        <sz val="11"/>
        <color theme="0"/>
        <rFont val="Sakkal Majalla"/>
        <family val="2"/>
      </rPr>
      <t xml:space="preserve"> </t>
    </r>
    <r>
      <rPr>
        <sz val="11"/>
        <color theme="0"/>
        <rFont val="Sakkal Majalla"/>
        <family val="2"/>
        <charset val="178"/>
      </rPr>
      <t>수출</t>
    </r>
  </si>
  <si>
    <r>
      <rPr>
        <sz val="11"/>
        <color theme="0"/>
        <rFont val="Sakkal Majalla"/>
        <family val="2"/>
        <charset val="178"/>
      </rPr>
      <t>수입</t>
    </r>
  </si>
  <si>
    <r>
      <rPr>
        <sz val="11"/>
        <color theme="0"/>
        <rFont val="Sakkal Majalla"/>
        <family val="2"/>
        <charset val="178"/>
      </rPr>
      <t>수입</t>
    </r>
    <r>
      <rPr>
        <sz val="11"/>
        <color theme="0"/>
        <rFont val="Sakkal Majalla"/>
        <family val="2"/>
      </rPr>
      <t xml:space="preserve"> </t>
    </r>
    <r>
      <rPr>
        <sz val="11"/>
        <color theme="0"/>
        <rFont val="Sakkal Majalla"/>
        <family val="2"/>
        <charset val="178"/>
      </rPr>
      <t>대비</t>
    </r>
    <r>
      <rPr>
        <sz val="11"/>
        <color theme="0"/>
        <rFont val="Sakkal Majalla"/>
        <family val="2"/>
      </rPr>
      <t xml:space="preserve"> </t>
    </r>
    <r>
      <rPr>
        <sz val="11"/>
        <color theme="0"/>
        <rFont val="Sakkal Majalla"/>
        <family val="2"/>
        <charset val="178"/>
      </rPr>
      <t>비유류</t>
    </r>
    <r>
      <rPr>
        <sz val="11"/>
        <color theme="0"/>
        <rFont val="Sakkal Majalla"/>
        <family val="2"/>
      </rPr>
      <t xml:space="preserve"> </t>
    </r>
    <r>
      <rPr>
        <sz val="11"/>
        <color theme="0"/>
        <rFont val="Sakkal Majalla"/>
        <family val="2"/>
        <charset val="178"/>
      </rPr>
      <t>수출</t>
    </r>
    <r>
      <rPr>
        <sz val="11"/>
        <color theme="0"/>
        <rFont val="Sakkal Majalla"/>
        <family val="2"/>
      </rPr>
      <t xml:space="preserve"> </t>
    </r>
    <r>
      <rPr>
        <sz val="11"/>
        <color theme="0"/>
        <rFont val="Sakkal Majalla"/>
        <family val="2"/>
        <charset val="178"/>
      </rPr>
      <t>비율</t>
    </r>
  </si>
  <si>
    <r>
      <t>비유류</t>
    </r>
    <r>
      <rPr>
        <b/>
        <sz val="11"/>
        <color theme="0"/>
        <rFont val="Sakkal Majalla"/>
        <family val="2"/>
      </rPr>
      <t xml:space="preserve"> </t>
    </r>
    <r>
      <rPr>
        <b/>
        <sz val="11"/>
        <color theme="0"/>
        <rFont val="Sakkal Majalla"/>
        <family val="2"/>
        <charset val="178"/>
      </rPr>
      <t>상품</t>
    </r>
    <r>
      <rPr>
        <b/>
        <sz val="11"/>
        <color theme="0"/>
        <rFont val="Sakkal Majalla"/>
        <family val="2"/>
      </rPr>
      <t xml:space="preserve"> </t>
    </r>
    <r>
      <rPr>
        <b/>
        <sz val="11"/>
        <color theme="0"/>
        <rFont val="Sakkal Majalla"/>
        <family val="2"/>
        <charset val="178"/>
      </rPr>
      <t>수출</t>
    </r>
  </si>
  <si>
    <r>
      <t>국내생산품</t>
    </r>
    <r>
      <rPr>
        <b/>
        <sz val="11"/>
        <color theme="0"/>
        <rFont val="Sakkal Majalla"/>
        <family val="2"/>
      </rPr>
      <t xml:space="preserve"> </t>
    </r>
    <r>
      <rPr>
        <b/>
        <sz val="11"/>
        <color theme="0"/>
        <rFont val="Sakkal Majalla"/>
        <family val="2"/>
        <charset val="178"/>
      </rPr>
      <t>수출</t>
    </r>
  </si>
  <si>
    <r>
      <rPr>
        <b/>
        <sz val="11"/>
        <color theme="0"/>
        <rFont val="Sakkal Majalla"/>
        <family val="2"/>
        <charset val="178"/>
      </rPr>
      <t>재수출</t>
    </r>
  </si>
  <si>
    <r>
      <rPr>
        <b/>
        <sz val="11"/>
        <color theme="0"/>
        <rFont val="Sakkal Majalla"/>
        <family val="2"/>
        <charset val="178"/>
      </rPr>
      <t>전체</t>
    </r>
    <r>
      <rPr>
        <b/>
        <sz val="11"/>
        <color theme="0"/>
        <rFont val="Sakkal Majalla"/>
        <family val="2"/>
      </rPr>
      <t xml:space="preserve"> </t>
    </r>
    <r>
      <rPr>
        <b/>
        <sz val="11"/>
        <color theme="0"/>
        <rFont val="Sakkal Majalla"/>
        <family val="2"/>
        <charset val="178"/>
      </rPr>
      <t>수출</t>
    </r>
  </si>
  <si>
    <r>
      <rPr>
        <b/>
        <sz val="11"/>
        <color theme="0"/>
        <rFont val="Sakkal Majalla"/>
        <family val="2"/>
        <charset val="178"/>
      </rPr>
      <t>상품</t>
    </r>
    <r>
      <rPr>
        <b/>
        <sz val="11"/>
        <color theme="0"/>
        <rFont val="Sakkal Majalla"/>
        <family val="2"/>
      </rPr>
      <t xml:space="preserve"> </t>
    </r>
    <r>
      <rPr>
        <b/>
        <sz val="11"/>
        <color theme="0"/>
        <rFont val="Sakkal Majalla"/>
        <family val="2"/>
        <charset val="178"/>
      </rPr>
      <t>수입</t>
    </r>
  </si>
  <si>
    <r>
      <rPr>
        <b/>
        <sz val="11"/>
        <color theme="0"/>
        <rFont val="Sakkal Majalla"/>
        <family val="2"/>
        <charset val="178"/>
      </rPr>
      <t>비유류</t>
    </r>
    <r>
      <rPr>
        <b/>
        <sz val="11"/>
        <color theme="0"/>
        <rFont val="Sakkal Majalla"/>
        <family val="2"/>
      </rPr>
      <t xml:space="preserve"> </t>
    </r>
    <r>
      <rPr>
        <b/>
        <sz val="11"/>
        <color theme="0"/>
        <rFont val="Sakkal Majalla"/>
        <family val="2"/>
        <charset val="178"/>
      </rPr>
      <t>무역수지</t>
    </r>
  </si>
  <si>
    <t>수출량 및 수입량</t>
  </si>
  <si>
    <t>단위: 천 톤</t>
  </si>
  <si>
    <r>
      <rPr>
        <sz val="10"/>
        <color theme="0"/>
        <rFont val="Sakkal Majalla"/>
        <family val="2"/>
        <charset val="178"/>
      </rPr>
      <t>상품</t>
    </r>
    <r>
      <rPr>
        <sz val="10"/>
        <color theme="0"/>
        <rFont val="Sakkal Majalla"/>
        <family val="2"/>
      </rPr>
      <t xml:space="preserve"> </t>
    </r>
    <r>
      <rPr>
        <sz val="10"/>
        <color theme="0"/>
        <rFont val="Sakkal Majalla"/>
        <family val="2"/>
        <charset val="178"/>
      </rPr>
      <t>수출</t>
    </r>
  </si>
  <si>
    <r>
      <rPr>
        <sz val="10"/>
        <color theme="0"/>
        <rFont val="Sakkal Majalla"/>
        <family val="2"/>
        <charset val="178"/>
      </rPr>
      <t>전월대비
백분율</t>
    </r>
    <r>
      <rPr>
        <sz val="10"/>
        <color theme="0"/>
        <rFont val="Sakkal Majalla"/>
        <family val="2"/>
      </rPr>
      <t xml:space="preserve"> </t>
    </r>
    <r>
      <rPr>
        <sz val="10"/>
        <color theme="0"/>
        <rFont val="Sakkal Majalla"/>
        <family val="2"/>
        <charset val="178"/>
      </rPr>
      <t>변화</t>
    </r>
  </si>
  <si>
    <r>
      <rPr>
        <sz val="10"/>
        <color theme="0"/>
        <rFont val="Sakkal Majalla"/>
      </rPr>
      <t>전년동월대비
백분율</t>
    </r>
    <r>
      <rPr>
        <sz val="10"/>
        <color theme="0"/>
        <rFont val="Sakkal Majalla"/>
        <family val="2"/>
      </rPr>
      <t xml:space="preserve"> </t>
    </r>
    <r>
      <rPr>
        <sz val="10"/>
        <color theme="0"/>
        <rFont val="Sakkal Majalla"/>
      </rPr>
      <t>변화</t>
    </r>
  </si>
  <si>
    <r>
      <rPr>
        <sz val="10"/>
        <color theme="0"/>
        <rFont val="Sakkal Majalla"/>
        <family val="2"/>
        <charset val="178"/>
      </rPr>
      <t>상품</t>
    </r>
    <r>
      <rPr>
        <sz val="10"/>
        <color theme="0"/>
        <rFont val="Sakkal Majalla"/>
        <family val="2"/>
      </rPr>
      <t xml:space="preserve"> </t>
    </r>
    <r>
      <rPr>
        <sz val="10"/>
        <color theme="0"/>
        <rFont val="Sakkal Majalla"/>
        <family val="2"/>
        <charset val="178"/>
      </rPr>
      <t>수입</t>
    </r>
  </si>
  <si>
    <t>진주, 귀금속 및 준보석, 모조 장신구</t>
  </si>
  <si>
    <t>기타 분류</t>
  </si>
  <si>
    <t>비광물 제품 수출 가격 지수</t>
  </si>
  <si>
    <t>광물 제품 수출 가격 지수</t>
  </si>
  <si>
    <t>수출 가격 지수</t>
  </si>
  <si>
    <t>المنتجات غير  المعدنية   Non Mineral Prodcuats 비광물 제품</t>
  </si>
  <si>
    <t>المنتجات  المعدنية  Mineral Prodcuats 광물 제품</t>
  </si>
  <si>
    <t>부분 설명</t>
  </si>
  <si>
    <t>비광물 제품 수입 가격 지수</t>
  </si>
  <si>
    <t>수입물가지수</t>
  </si>
  <si>
    <t>광물 제품 수입 가격 지수</t>
  </si>
  <si>
    <t>교역조건지수</t>
  </si>
  <si>
    <t>광물 제품 교역조건 지수</t>
  </si>
  <si>
    <t>비광물 제품 교역조건 지수</t>
  </si>
  <si>
    <t>살아있는 동물; 동물성 제품</t>
  </si>
  <si>
    <t>동물성 및 식물성 지방, 오일, 왁스 및 그 제품</t>
  </si>
  <si>
    <t>가공식품; 음료 및 식초; 담배</t>
  </si>
  <si>
    <t>화학 및 관련 산업 제품</t>
  </si>
  <si>
    <t>플라스틱 및 그 제품; 고무 및 그 제품</t>
  </si>
  <si>
    <t>목재 및 목탄 제품; 코르크 및 코르크 제품.</t>
  </si>
  <si>
    <t>제지 재료; 종이 및 그 제품</t>
  </si>
  <si>
    <t>직물 및 직물 제품</t>
  </si>
  <si>
    <t>신발, 모자, 우산, 채찍, 인조 꽃, 인모 제품</t>
  </si>
  <si>
    <t>석재, 석고, 시멘트, 석면, 운모, 도자기 제품, 유리 제품</t>
  </si>
  <si>
    <t>비철금속 및 비철금속 제품</t>
  </si>
  <si>
    <t>기계 및 기계 장치; 전기 장비; 그 부품</t>
  </si>
  <si>
    <t>운송 장비 및 그 부품</t>
  </si>
  <si>
    <t>광학, 사진, 영화 촬영 장비, 시계 및 시계 부품</t>
  </si>
  <si>
    <t>광물 제품.</t>
  </si>
  <si>
    <t>비광물 수출량 지수</t>
  </si>
  <si>
    <t>비광물 수입량 지수</t>
  </si>
  <si>
    <r>
      <t>전월대비
백분율</t>
    </r>
    <r>
      <rPr>
        <sz val="10"/>
        <color theme="0"/>
        <rFont val="Sakkal Majalla"/>
        <family val="2"/>
      </rPr>
      <t xml:space="preserve"> </t>
    </r>
    <r>
      <rPr>
        <sz val="10"/>
        <color theme="0"/>
        <rFont val="Sakkal Majalla"/>
      </rPr>
      <t>변화</t>
    </r>
  </si>
  <si>
    <r>
      <rPr>
        <sz val="10"/>
        <color theme="0"/>
        <rFont val="Sakkal Majalla"/>
      </rPr>
      <t>전월대비
백분율</t>
    </r>
    <r>
      <rPr>
        <sz val="10"/>
        <color theme="0"/>
        <rFont val="Sakkal Majalla"/>
        <family val="2"/>
      </rPr>
      <t xml:space="preserve"> </t>
    </r>
    <r>
      <rPr>
        <sz val="10"/>
        <color theme="0"/>
        <rFont val="Sakkal Majalla"/>
      </rPr>
      <t>변화</t>
    </r>
  </si>
  <si>
    <t>주요 품목별 수출 가격 및 수량 지수</t>
  </si>
  <si>
    <t>주요 품목별 수입 가격 및 수량 지수</t>
  </si>
  <si>
    <t>주요 부문별 교역조건 지수</t>
  </si>
  <si>
    <t>주요 부문별 수출 평균 가격 지수 시계열</t>
  </si>
  <si>
    <t>주요 부문별 수출 평균 수량 지수 시계열</t>
  </si>
  <si>
    <t>주요 품목별 수입 평균 가격 지수 시계열</t>
  </si>
  <si>
    <t>주요 부문별 수입 평균 수량 지수 시계열</t>
  </si>
  <si>
    <t>수량지수</t>
  </si>
  <si>
    <t>수출가격지수</t>
  </si>
  <si>
    <t>가중치</t>
  </si>
  <si>
    <t>총 교역조건 비율</t>
  </si>
  <si>
    <t>총 교역조건 비율</t>
    <phoneticPr fontId="42" type="noConversion"/>
  </si>
  <si>
    <t>순거래 교환 비율</t>
  </si>
  <si>
    <t>순거래 교환 비율</t>
    <phoneticPr fontId="4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</si>
</sst>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3" formatCode="_-* #,##0.00_-;\-* #,##0.00_-;_-* &quot;-&quot;??_-;_-@_-"/>
    <numFmt numFmtId="176" formatCode="_(* #,##0.00_);_(* \(#,##0.00\);_(* &quot;-&quot;??_);_(@_)"/>
    <numFmt numFmtId="177" formatCode="0.0"/>
    <numFmt numFmtId="178" formatCode="#,##0.0"/>
    <numFmt numFmtId="179" formatCode="0.0%"/>
    <numFmt numFmtId="180" formatCode="#,##0.000000"/>
    <numFmt numFmtId="181" formatCode="#,##0.0000000"/>
    <numFmt numFmtId="182" formatCode="#,##0.000000000"/>
    <numFmt numFmtId="183" formatCode="#,##0.000000000000"/>
  </numFmts>
  <fonts count="75" x14ac:knownFonts="1">
    <font>
      <sz val="11"/>
      <color theme="1"/>
      <name val="맑은 고딕"/>
      <family val="2"/>
      <charset val="178"/>
      <scheme val="minor"/>
    </font>
    <font>
      <sz val="8"/>
      <color theme="1"/>
      <name val="Arial"/>
      <family val="2"/>
      <charset val="178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rgb="FF000000"/>
      <name val="Calibri"/>
      <family val="2"/>
      <charset val="1"/>
    </font>
    <font>
      <u/>
      <sz val="10"/>
      <color theme="10"/>
      <name val="Arial"/>
      <family val="2"/>
    </font>
    <font>
      <sz val="11"/>
      <color theme="1"/>
      <name val="Segoe UI"/>
      <family val="2"/>
    </font>
    <font>
      <u/>
      <sz val="11"/>
      <color theme="10"/>
      <name val="Segoe UI"/>
      <family val="2"/>
    </font>
    <font>
      <sz val="11"/>
      <color theme="1"/>
      <name val="맑은 고딕"/>
      <family val="2"/>
      <charset val="178"/>
      <scheme val="minor"/>
    </font>
    <font>
      <sz val="11"/>
      <color theme="1"/>
      <name val="Sakkal Majalla"/>
    </font>
    <font>
      <sz val="12"/>
      <color rgb="FF474D9B"/>
      <name val="Sakkal Majalla"/>
    </font>
    <font>
      <sz val="14"/>
      <color rgb="FF474D9B"/>
      <name val="Sakkal Majalla"/>
    </font>
    <font>
      <b/>
      <sz val="14"/>
      <color rgb="FF474D9B"/>
      <name val="Sakkal Majalla"/>
    </font>
    <font>
      <sz val="10"/>
      <name val="Sakkal Majalla"/>
    </font>
    <font>
      <sz val="10"/>
      <color theme="1"/>
      <name val="Sakkal Majalla"/>
    </font>
    <font>
      <sz val="12"/>
      <name val="Sakkal Majalla"/>
    </font>
    <font>
      <sz val="12"/>
      <color theme="1"/>
      <name val="Sakkal Majalla"/>
    </font>
    <font>
      <b/>
      <sz val="12"/>
      <color theme="0"/>
      <name val="Sakkal Majalla"/>
    </font>
    <font>
      <sz val="9"/>
      <color theme="1"/>
      <name val="Sakkal Majalla"/>
    </font>
    <font>
      <b/>
      <sz val="10"/>
      <color theme="1"/>
      <name val="Sakkal Majalla"/>
    </font>
    <font>
      <b/>
      <sz val="11"/>
      <color theme="1"/>
      <name val="Sakkal Majalla"/>
    </font>
    <font>
      <b/>
      <sz val="9"/>
      <color theme="1"/>
      <name val="Sakkal Majalla"/>
    </font>
    <font>
      <b/>
      <sz val="12"/>
      <color theme="1"/>
      <name val="Sakkal Majalla"/>
    </font>
    <font>
      <sz val="12"/>
      <color rgb="FFFF0000"/>
      <name val="Sakkal Majalla"/>
    </font>
    <font>
      <b/>
      <sz val="14"/>
      <color theme="0"/>
      <name val="Sakkal Majalla"/>
    </font>
    <font>
      <sz val="14"/>
      <name val="Sakkal Majalla"/>
    </font>
    <font>
      <sz val="14"/>
      <color theme="0"/>
      <name val="Sakkal Majalla"/>
    </font>
    <font>
      <sz val="10"/>
      <color rgb="FF8C96A7"/>
      <name val="Sakkal Majalla"/>
    </font>
    <font>
      <b/>
      <sz val="18"/>
      <name val="Sakkal Majalla"/>
    </font>
    <font>
      <sz val="14"/>
      <color theme="1"/>
      <name val="Sakkal Majalla"/>
    </font>
    <font>
      <sz val="10"/>
      <color rgb="FF9BA8C2"/>
      <name val="Sakkal Majalla"/>
    </font>
    <font>
      <b/>
      <sz val="10"/>
      <color rgb="FF9BA8C2"/>
      <name val="Sakkal Majalla"/>
    </font>
    <font>
      <b/>
      <sz val="20"/>
      <name val="Sakkal Majalla"/>
    </font>
    <font>
      <sz val="12"/>
      <color theme="0"/>
      <name val="Sakkal Majalla"/>
    </font>
    <font>
      <b/>
      <sz val="11"/>
      <color theme="0"/>
      <name val="Sakkal Majalla"/>
    </font>
    <font>
      <b/>
      <sz val="14"/>
      <name val="Sakkal Majalla"/>
    </font>
    <font>
      <b/>
      <sz val="16"/>
      <name val="Sakkal Majalla"/>
    </font>
    <font>
      <sz val="11"/>
      <color theme="0"/>
      <name val="Sakkal Majalla"/>
    </font>
    <font>
      <sz val="28"/>
      <color rgb="FFFF0000"/>
      <name val="Sakkal Majalla"/>
    </font>
    <font>
      <sz val="10"/>
      <color theme="1"/>
      <name val="맑은 고딕"/>
      <family val="2"/>
      <charset val="178"/>
      <scheme val="minor"/>
    </font>
    <font>
      <b/>
      <sz val="18"/>
      <color theme="1"/>
      <name val="Sakkal Majalla"/>
    </font>
    <font>
      <sz val="12"/>
      <color rgb="FF8C96A7"/>
      <name val="Sakkal Majalla"/>
    </font>
    <font>
      <sz val="8"/>
      <name val="맑은 고딕"/>
      <family val="3"/>
      <charset val="129"/>
      <scheme val="minor"/>
    </font>
    <font>
      <sz val="12"/>
      <name val="Sakkal Majalla"/>
      <family val="2"/>
      <charset val="178"/>
    </font>
    <font>
      <b/>
      <sz val="12"/>
      <color theme="0"/>
      <name val="Sakkal Majalla"/>
      <family val="2"/>
    </font>
    <font>
      <sz val="12"/>
      <name val="Sakkal Majalla"/>
      <family val="2"/>
    </font>
    <font>
      <sz val="12"/>
      <color theme="0"/>
      <name val="Sakkal Majalla"/>
      <family val="2"/>
    </font>
    <font>
      <b/>
      <sz val="10"/>
      <color theme="0"/>
      <name val="Sakkal Majalla"/>
      <family val="2"/>
      <charset val="178"/>
    </font>
    <font>
      <sz val="10"/>
      <color theme="0"/>
      <name val="Sakkal Majalla"/>
    </font>
    <font>
      <sz val="10"/>
      <color theme="0"/>
      <name val="Sakkal Majalla"/>
      <family val="2"/>
      <charset val="178"/>
    </font>
    <font>
      <b/>
      <sz val="16"/>
      <name val="Sakkal Majalla"/>
      <family val="2"/>
    </font>
    <font>
      <sz val="18"/>
      <color theme="1"/>
      <name val="Sakkal Majalla"/>
      <family val="2"/>
    </font>
    <font>
      <b/>
      <sz val="18"/>
      <name val="Sakkal Majalla"/>
      <family val="2"/>
    </font>
    <font>
      <sz val="10"/>
      <color rgb="FF8C96A7"/>
      <name val="맑은 고딕"/>
      <family val="3"/>
      <charset val="129"/>
    </font>
    <font>
      <sz val="10"/>
      <color theme="1"/>
      <name val="Sakkal Majalla"/>
      <family val="2"/>
      <charset val="178"/>
    </font>
    <font>
      <sz val="12"/>
      <color rgb="FF474D9B"/>
      <name val="Sakkal Majalla"/>
      <family val="2"/>
    </font>
    <font>
      <b/>
      <sz val="11"/>
      <color theme="0"/>
      <name val="Sakkal Majalla"/>
      <family val="2"/>
      <charset val="178"/>
    </font>
    <font>
      <sz val="11"/>
      <name val="Sakkal Majalla"/>
      <family val="2"/>
      <charset val="178"/>
    </font>
    <font>
      <b/>
      <sz val="12"/>
      <color theme="1"/>
      <name val="Sakkal Majalla"/>
      <family val="2"/>
    </font>
    <font>
      <b/>
      <sz val="12"/>
      <color rgb="FFFF0000"/>
      <name val="Sakkal Majalla"/>
      <family val="2"/>
    </font>
    <font>
      <sz val="12"/>
      <color theme="1"/>
      <name val="Sakkal Majalla"/>
      <family val="2"/>
    </font>
    <font>
      <sz val="12"/>
      <color rgb="FFFF0000"/>
      <name val="Sakkal Majalla"/>
      <family val="2"/>
    </font>
    <font>
      <b/>
      <sz val="16"/>
      <color rgb="FF474D9B"/>
      <name val="Sakkal Majalla"/>
    </font>
    <font>
      <b/>
      <sz val="16"/>
      <color theme="1"/>
      <name val="Sakkal Majalla"/>
    </font>
    <font>
      <sz val="11"/>
      <color theme="0"/>
      <name val="Sakkal Majalla"/>
      <family val="2"/>
    </font>
    <font>
      <sz val="10"/>
      <color theme="0"/>
      <name val="Sakkal Majalla"/>
      <family val="2"/>
    </font>
    <font>
      <sz val="10"/>
      <color rgb="FF8C96A7"/>
      <name val="Arial"/>
      <family val="2"/>
      <charset val="178"/>
    </font>
    <font>
      <b/>
      <sz val="12"/>
      <color indexed="8"/>
      <name val="Sakkal Majalla"/>
      <family val="2"/>
    </font>
    <font>
      <sz val="12"/>
      <color indexed="8"/>
      <name val="Sakkal Majalla"/>
      <family val="2"/>
    </font>
    <font>
      <sz val="11"/>
      <name val="Sakkal Majalla"/>
    </font>
    <font>
      <sz val="11"/>
      <color theme="1"/>
      <name val="Sakkal Majalla"/>
      <family val="2"/>
    </font>
    <font>
      <sz val="11"/>
      <name val="Sakkal Majalla"/>
      <family val="2"/>
    </font>
    <font>
      <sz val="11"/>
      <color theme="0"/>
      <name val="Sakkal Majalla"/>
      <family val="2"/>
      <charset val="178"/>
    </font>
    <font>
      <b/>
      <sz val="11"/>
      <color theme="0"/>
      <name val="Sakkal Majalla"/>
      <family val="2"/>
    </font>
    <font>
      <sz val="10"/>
      <color theme="1"/>
      <name val="Sakkal Majalla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0099BF"/>
        <bgColor indexed="64"/>
      </patternFill>
    </fill>
    <fill>
      <patternFill patternType="solid">
        <fgColor rgb="FFE2EFF4"/>
        <bgColor indexed="64"/>
      </patternFill>
    </fill>
    <fill>
      <patternFill patternType="solid">
        <fgColor rgb="FFC8E2EC"/>
        <bgColor indexed="64"/>
      </patternFill>
    </fill>
    <fill>
      <patternFill patternType="solid">
        <fgColor rgb="FFC8E2EC"/>
        <bgColor rgb="FF000000"/>
      </patternFill>
    </fill>
    <fill>
      <patternFill patternType="solid">
        <fgColor theme="8" tint="0.39997558519241921"/>
        <bgColor indexed="64"/>
      </patternFill>
    </fill>
  </fills>
  <borders count="61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rgb="FF9BA8C2"/>
      </top>
      <bottom style="medium">
        <color rgb="FF9BA8C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medium">
        <color rgb="FF9BA8C2"/>
      </top>
      <bottom style="medium">
        <color rgb="FF9BA8C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medium">
        <color rgb="FF9BA8C2"/>
      </top>
      <bottom style="medium">
        <color rgb="FF9BA8C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 style="thin">
        <color theme="0"/>
      </bottom>
      <diagonal/>
    </border>
    <border>
      <left/>
      <right style="medium">
        <color theme="0"/>
      </right>
      <top/>
      <bottom style="thin">
        <color theme="0"/>
      </bottom>
      <diagonal/>
    </border>
    <border>
      <left style="medium">
        <color theme="0"/>
      </left>
      <right style="thin">
        <color theme="0"/>
      </right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thin">
        <color theme="0"/>
      </right>
      <top style="medium">
        <color rgb="FF9BA8C2"/>
      </top>
      <bottom style="medium">
        <color rgb="FF9BA8C2"/>
      </bottom>
      <diagonal/>
    </border>
    <border>
      <left style="thin">
        <color theme="0"/>
      </left>
      <right style="medium">
        <color theme="0"/>
      </right>
      <top style="medium">
        <color rgb="FF9BA8C2"/>
      </top>
      <bottom style="medium">
        <color rgb="FF9BA8C2"/>
      </bottom>
      <diagonal/>
    </border>
    <border>
      <left style="medium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theme="0"/>
      </right>
      <top/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medium">
        <color rgb="FF9BA8C2"/>
      </top>
      <bottom style="medium">
        <color rgb="FF9BA8C2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rgb="FF9BA8C2"/>
      </top>
      <bottom/>
      <diagonal/>
    </border>
    <border>
      <left style="thin">
        <color theme="0"/>
      </left>
      <right/>
      <top style="medium">
        <color rgb="FF9BA8C2"/>
      </top>
      <bottom/>
      <diagonal/>
    </border>
    <border>
      <left style="medium">
        <color theme="0"/>
      </left>
      <right style="thin">
        <color theme="0"/>
      </right>
      <top style="medium">
        <color rgb="FF9BA8C2"/>
      </top>
      <bottom/>
      <diagonal/>
    </border>
    <border>
      <left style="thin">
        <color theme="0"/>
      </left>
      <right style="medium">
        <color theme="0"/>
      </right>
      <top style="medium">
        <color rgb="FF9BA8C2"/>
      </top>
      <bottom/>
      <diagonal/>
    </border>
    <border>
      <left/>
      <right style="thin">
        <color theme="0"/>
      </right>
      <top style="medium">
        <color rgb="FF9BA8C2"/>
      </top>
      <bottom/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/>
      <right/>
      <top/>
      <bottom style="medium">
        <color rgb="FF9BA8C2"/>
      </bottom>
      <diagonal/>
    </border>
    <border>
      <left style="thin">
        <color theme="0"/>
      </left>
      <right style="medium">
        <color theme="0"/>
      </right>
      <top/>
      <bottom/>
      <diagonal/>
    </border>
    <border>
      <left style="thin">
        <color theme="0"/>
      </left>
      <right style="medium">
        <color theme="0"/>
      </right>
      <top/>
      <bottom style="medium">
        <color rgb="FF9BA8C2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/>
      <top style="medium">
        <color rgb="FF9BA8C2"/>
      </top>
      <bottom style="medium">
        <color rgb="FF9BA8C2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/>
      <bottom style="medium">
        <color rgb="FF9BA8C2"/>
      </bottom>
      <diagonal/>
    </border>
    <border>
      <left/>
      <right style="thin">
        <color theme="0"/>
      </right>
      <top/>
      <bottom style="medium">
        <color rgb="FF9BA8C2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medium">
        <color rgb="FF9BA8C2"/>
      </top>
      <bottom/>
      <diagonal/>
    </border>
    <border>
      <left style="thin">
        <color rgb="FFD3D9E5"/>
      </left>
      <right style="thin">
        <color rgb="FFD3D9E5"/>
      </right>
      <top style="thin">
        <color rgb="FFD3D9E5"/>
      </top>
      <bottom/>
      <diagonal/>
    </border>
    <border>
      <left style="thin">
        <color rgb="FFD3D9E5"/>
      </left>
      <right style="thin">
        <color rgb="FFD3D9E5"/>
      </right>
      <top/>
      <bottom style="thin">
        <color rgb="FFD3D9E5"/>
      </bottom>
      <diagonal/>
    </border>
    <border>
      <left style="medium">
        <color theme="0"/>
      </left>
      <right/>
      <top style="medium">
        <color rgb="FF9BA8C2"/>
      </top>
      <bottom style="medium">
        <color rgb="FF9BA8C2"/>
      </bottom>
      <diagonal/>
    </border>
    <border>
      <left style="medium">
        <color theme="0"/>
      </left>
      <right style="medium">
        <color theme="0"/>
      </right>
      <top style="medium">
        <color rgb="FF9BA8C2"/>
      </top>
      <bottom style="medium">
        <color rgb="FF9BA8C2"/>
      </bottom>
      <diagonal/>
    </border>
    <border>
      <left style="thin">
        <color theme="0"/>
      </left>
      <right style="thin">
        <color theme="0"/>
      </right>
      <top style="thin">
        <color rgb="FFD3D9E5"/>
      </top>
      <bottom/>
      <diagonal/>
    </border>
    <border>
      <left style="thin">
        <color theme="0"/>
      </left>
      <right style="thin">
        <color theme="0"/>
      </right>
      <top/>
      <bottom style="thin">
        <color rgb="FFD3D9E5"/>
      </bottom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/>
      <top/>
      <bottom style="medium">
        <color rgb="FF9BA8C2"/>
      </bottom>
      <diagonal/>
    </border>
    <border>
      <left style="thin">
        <color theme="0"/>
      </left>
      <right style="thin">
        <color theme="0"/>
      </right>
      <top/>
      <bottom style="medium">
        <color rgb="FF9BA8C2"/>
      </bottom>
      <diagonal/>
    </border>
    <border>
      <left/>
      <right style="medium">
        <color theme="0"/>
      </right>
      <top/>
      <bottom style="medium">
        <color rgb="FF9BA8C2"/>
      </bottom>
      <diagonal/>
    </border>
  </borders>
  <cellStyleXfs count="16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7" fillId="0" borderId="0" applyNumberFormat="0" applyFill="0" applyBorder="0" applyAlignment="0" applyProtection="0"/>
    <xf numFmtId="17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9" fontId="8" fillId="0" borderId="0" applyFont="0" applyFill="0" applyBorder="0" applyAlignment="0" applyProtection="0"/>
    <xf numFmtId="0" fontId="2" fillId="0" borderId="0"/>
    <xf numFmtId="0" fontId="2" fillId="0" borderId="0"/>
    <xf numFmtId="43" fontId="8" fillId="0" borderId="0" applyFont="0" applyFill="0" applyBorder="0" applyAlignment="0" applyProtection="0"/>
    <xf numFmtId="0" fontId="8" fillId="0" borderId="0"/>
  </cellStyleXfs>
  <cellXfs count="710">
    <xf numFmtId="0" fontId="0" fillId="0" borderId="0" xfId="0"/>
    <xf numFmtId="0" fontId="9" fillId="0" borderId="0" xfId="0" applyFont="1" applyProtection="1">
      <protection hidden="1"/>
    </xf>
    <xf numFmtId="0" fontId="9" fillId="0" borderId="0" xfId="5" applyFont="1" applyAlignment="1">
      <alignment horizontal="center"/>
    </xf>
    <xf numFmtId="0" fontId="9" fillId="0" borderId="0" xfId="5" applyFont="1"/>
    <xf numFmtId="0" fontId="11" fillId="0" borderId="0" xfId="1" applyFont="1" applyAlignment="1">
      <alignment horizontal="right" vertical="center" readingOrder="2"/>
    </xf>
    <xf numFmtId="0" fontId="12" fillId="0" borderId="0" xfId="5" applyFont="1" applyAlignment="1">
      <alignment horizontal="right" vertical="center" readingOrder="2"/>
    </xf>
    <xf numFmtId="0" fontId="9" fillId="0" borderId="0" xfId="5" applyFont="1" applyAlignment="1">
      <alignment horizontal="right" vertical="center"/>
    </xf>
    <xf numFmtId="3" fontId="9" fillId="0" borderId="0" xfId="5" applyNumberFormat="1" applyFont="1" applyAlignment="1">
      <alignment horizontal="center"/>
    </xf>
    <xf numFmtId="178" fontId="9" fillId="0" borderId="0" xfId="5" applyNumberFormat="1" applyFont="1" applyAlignment="1">
      <alignment horizontal="center"/>
    </xf>
    <xf numFmtId="178" fontId="9" fillId="0" borderId="0" xfId="11" applyNumberFormat="1" applyFont="1" applyAlignment="1">
      <alignment horizontal="center"/>
    </xf>
    <xf numFmtId="0" fontId="13" fillId="0" borderId="0" xfId="0" applyFont="1" applyAlignment="1">
      <alignment horizontal="right" vertical="center" readingOrder="2"/>
    </xf>
    <xf numFmtId="0" fontId="9" fillId="0" borderId="0" xfId="0" applyFont="1"/>
    <xf numFmtId="0" fontId="14" fillId="0" borderId="0" xfId="5" applyFont="1" applyAlignment="1">
      <alignment horizontal="center"/>
    </xf>
    <xf numFmtId="9" fontId="9" fillId="0" borderId="0" xfId="11" applyFont="1" applyAlignment="1">
      <alignment horizontal="center"/>
    </xf>
    <xf numFmtId="182" fontId="9" fillId="0" borderId="0" xfId="0" applyNumberFormat="1" applyFont="1"/>
    <xf numFmtId="0" fontId="12" fillId="0" borderId="0" xfId="1" applyFont="1" applyAlignment="1">
      <alignment horizontal="right" vertical="center" readingOrder="2"/>
    </xf>
    <xf numFmtId="178" fontId="15" fillId="3" borderId="7" xfId="5" applyNumberFormat="1" applyFont="1" applyFill="1" applyBorder="1" applyAlignment="1">
      <alignment horizontal="right" vertical="center" indent="1" readingOrder="1"/>
    </xf>
    <xf numFmtId="178" fontId="15" fillId="3" borderId="10" xfId="5" applyNumberFormat="1" applyFont="1" applyFill="1" applyBorder="1" applyAlignment="1">
      <alignment horizontal="right" vertical="center" indent="1" readingOrder="1"/>
    </xf>
    <xf numFmtId="178" fontId="15" fillId="4" borderId="14" xfId="5" applyNumberFormat="1" applyFont="1" applyFill="1" applyBorder="1" applyAlignment="1">
      <alignment horizontal="right" vertical="center" indent="1" readingOrder="1"/>
    </xf>
    <xf numFmtId="178" fontId="15" fillId="4" borderId="12" xfId="5" applyNumberFormat="1" applyFont="1" applyFill="1" applyBorder="1" applyAlignment="1">
      <alignment horizontal="right" vertical="center" indent="1" readingOrder="1"/>
    </xf>
    <xf numFmtId="0" fontId="16" fillId="0" borderId="0" xfId="0" applyFont="1"/>
    <xf numFmtId="0" fontId="16" fillId="0" borderId="0" xfId="11" applyNumberFormat="1" applyFont="1"/>
    <xf numFmtId="0" fontId="16" fillId="0" borderId="0" xfId="5" applyFont="1" applyAlignment="1">
      <alignment horizontal="center"/>
    </xf>
    <xf numFmtId="177" fontId="16" fillId="0" borderId="0" xfId="0" applyNumberFormat="1" applyFont="1"/>
    <xf numFmtId="0" fontId="16" fillId="0" borderId="0" xfId="0" applyFont="1" applyProtection="1">
      <protection hidden="1"/>
    </xf>
    <xf numFmtId="178" fontId="14" fillId="0" borderId="0" xfId="5" applyNumberFormat="1" applyFont="1" applyAlignment="1">
      <alignment horizontal="center"/>
    </xf>
    <xf numFmtId="4" fontId="14" fillId="0" borderId="0" xfId="5" applyNumberFormat="1" applyFont="1" applyAlignment="1">
      <alignment horizontal="center"/>
    </xf>
    <xf numFmtId="4" fontId="9" fillId="0" borderId="0" xfId="11" applyNumberFormat="1" applyFont="1" applyAlignment="1">
      <alignment horizontal="center"/>
    </xf>
    <xf numFmtId="181" fontId="14" fillId="0" borderId="0" xfId="5" applyNumberFormat="1" applyFont="1" applyAlignment="1">
      <alignment horizontal="center"/>
    </xf>
    <xf numFmtId="0" fontId="9" fillId="0" borderId="0" xfId="1" applyFont="1" applyAlignment="1">
      <alignment horizontal="center"/>
    </xf>
    <xf numFmtId="0" fontId="9" fillId="0" borderId="0" xfId="1" applyFont="1"/>
    <xf numFmtId="0" fontId="14" fillId="0" borderId="0" xfId="1" applyFont="1" applyAlignment="1">
      <alignment horizontal="center"/>
    </xf>
    <xf numFmtId="0" fontId="18" fillId="0" borderId="0" xfId="1" applyFont="1" applyAlignment="1">
      <alignment horizontal="center"/>
    </xf>
    <xf numFmtId="0" fontId="18" fillId="0" borderId="0" xfId="1" applyFont="1"/>
    <xf numFmtId="0" fontId="20" fillId="0" borderId="0" xfId="1" applyFont="1" applyAlignment="1">
      <alignment horizontal="center"/>
    </xf>
    <xf numFmtId="0" fontId="20" fillId="0" borderId="0" xfId="5" applyFont="1" applyAlignment="1">
      <alignment horizontal="center"/>
    </xf>
    <xf numFmtId="0" fontId="19" fillId="0" borderId="0" xfId="1" applyFont="1" applyAlignment="1">
      <alignment horizontal="center"/>
    </xf>
    <xf numFmtId="0" fontId="19" fillId="0" borderId="0" xfId="5" applyFont="1" applyAlignment="1">
      <alignment horizontal="center"/>
    </xf>
    <xf numFmtId="0" fontId="12" fillId="0" borderId="0" xfId="5" applyFont="1" applyAlignment="1">
      <alignment vertical="center"/>
    </xf>
    <xf numFmtId="0" fontId="12" fillId="0" borderId="0" xfId="5" applyFont="1" applyAlignment="1">
      <alignment horizontal="right" vertical="center"/>
    </xf>
    <xf numFmtId="0" fontId="20" fillId="0" borderId="0" xfId="0" applyFont="1"/>
    <xf numFmtId="0" fontId="21" fillId="0" borderId="0" xfId="1" applyFont="1" applyAlignment="1">
      <alignment horizontal="center"/>
    </xf>
    <xf numFmtId="0" fontId="22" fillId="0" borderId="0" xfId="1" applyFont="1" applyAlignment="1">
      <alignment horizontal="center"/>
    </xf>
    <xf numFmtId="0" fontId="22" fillId="0" borderId="0" xfId="5" applyFont="1" applyAlignment="1">
      <alignment horizontal="center"/>
    </xf>
    <xf numFmtId="0" fontId="22" fillId="0" borderId="0" xfId="0" applyFont="1"/>
    <xf numFmtId="178" fontId="15" fillId="3" borderId="7" xfId="5" applyNumberFormat="1" applyFont="1" applyFill="1" applyBorder="1" applyAlignment="1">
      <alignment horizontal="right" vertical="center" indent="1"/>
    </xf>
    <xf numFmtId="0" fontId="15" fillId="0" borderId="0" xfId="0" applyFont="1" applyAlignment="1">
      <alignment horizontal="right" vertical="center" readingOrder="2"/>
    </xf>
    <xf numFmtId="0" fontId="16" fillId="0" borderId="0" xfId="1" applyFont="1" applyAlignment="1">
      <alignment horizontal="center"/>
    </xf>
    <xf numFmtId="178" fontId="16" fillId="0" borderId="0" xfId="0" applyNumberFormat="1" applyFont="1"/>
    <xf numFmtId="1" fontId="16" fillId="0" borderId="0" xfId="0" applyNumberFormat="1" applyFont="1"/>
    <xf numFmtId="0" fontId="23" fillId="0" borderId="0" xfId="1" applyFont="1" applyAlignment="1">
      <alignment horizontal="center"/>
    </xf>
    <xf numFmtId="180" fontId="16" fillId="0" borderId="0" xfId="0" applyNumberFormat="1" applyFont="1"/>
    <xf numFmtId="0" fontId="23" fillId="0" borderId="0" xfId="1" applyFont="1"/>
    <xf numFmtId="0" fontId="16" fillId="0" borderId="0" xfId="1" applyFont="1"/>
    <xf numFmtId="3" fontId="16" fillId="0" borderId="0" xfId="5" applyNumberFormat="1" applyFont="1" applyAlignment="1">
      <alignment horizontal="center"/>
    </xf>
    <xf numFmtId="9" fontId="16" fillId="0" borderId="0" xfId="11" applyFont="1" applyAlignment="1">
      <alignment horizontal="center"/>
    </xf>
    <xf numFmtId="182" fontId="16" fillId="0" borderId="0" xfId="0" applyNumberFormat="1" applyFont="1"/>
    <xf numFmtId="0" fontId="16" fillId="0" borderId="0" xfId="5" applyFont="1"/>
    <xf numFmtId="3" fontId="16" fillId="0" borderId="0" xfId="0" applyNumberFormat="1" applyFont="1"/>
    <xf numFmtId="178" fontId="16" fillId="0" borderId="0" xfId="1" applyNumberFormat="1" applyFont="1" applyAlignment="1">
      <alignment horizontal="center"/>
    </xf>
    <xf numFmtId="0" fontId="16" fillId="0" borderId="0" xfId="1" applyFont="1" applyAlignment="1">
      <alignment horizontal="left"/>
    </xf>
    <xf numFmtId="0" fontId="16" fillId="0" borderId="0" xfId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3" fillId="0" borderId="0" xfId="0" applyFont="1"/>
    <xf numFmtId="181" fontId="16" fillId="0" borderId="0" xfId="0" applyNumberFormat="1" applyFont="1"/>
    <xf numFmtId="0" fontId="10" fillId="0" borderId="0" xfId="0" applyFont="1" applyAlignment="1">
      <alignment horizontal="right" vertical="center" readingOrder="2"/>
    </xf>
    <xf numFmtId="0" fontId="15" fillId="0" borderId="0" xfId="0" applyFont="1"/>
    <xf numFmtId="179" fontId="16" fillId="0" borderId="0" xfId="1" applyNumberFormat="1" applyFont="1" applyAlignment="1">
      <alignment horizontal="center"/>
    </xf>
    <xf numFmtId="0" fontId="16" fillId="0" borderId="0" xfId="0" applyFont="1" applyAlignment="1">
      <alignment horizontal="left"/>
    </xf>
    <xf numFmtId="43" fontId="16" fillId="0" borderId="0" xfId="14" applyFont="1"/>
    <xf numFmtId="178" fontId="16" fillId="0" borderId="0" xfId="11" applyNumberFormat="1" applyFont="1"/>
    <xf numFmtId="178" fontId="16" fillId="0" borderId="0" xfId="5" applyNumberFormat="1" applyFont="1" applyAlignment="1">
      <alignment horizontal="center"/>
    </xf>
    <xf numFmtId="179" fontId="14" fillId="0" borderId="0" xfId="11" applyNumberFormat="1" applyFont="1" applyAlignment="1">
      <alignment horizontal="center"/>
    </xf>
    <xf numFmtId="10" fontId="9" fillId="0" borderId="0" xfId="11" applyNumberFormat="1" applyFont="1" applyAlignment="1">
      <alignment horizontal="center"/>
    </xf>
    <xf numFmtId="10" fontId="9" fillId="0" borderId="0" xfId="5" applyNumberFormat="1" applyFont="1" applyAlignment="1">
      <alignment horizontal="center"/>
    </xf>
    <xf numFmtId="178" fontId="15" fillId="3" borderId="18" xfId="5" applyNumberFormat="1" applyFont="1" applyFill="1" applyBorder="1" applyAlignment="1">
      <alignment horizontal="right" vertical="center" indent="1"/>
    </xf>
    <xf numFmtId="0" fontId="25" fillId="3" borderId="7" xfId="1" applyFont="1" applyFill="1" applyBorder="1" applyAlignment="1">
      <alignment horizontal="right" vertical="center" readingOrder="2"/>
    </xf>
    <xf numFmtId="0" fontId="25" fillId="3" borderId="10" xfId="5" applyFont="1" applyFill="1" applyBorder="1" applyAlignment="1">
      <alignment horizontal="left" vertical="center"/>
    </xf>
    <xf numFmtId="0" fontId="25" fillId="4" borderId="14" xfId="1" applyFont="1" applyFill="1" applyBorder="1" applyAlignment="1">
      <alignment horizontal="right" vertical="center" readingOrder="2"/>
    </xf>
    <xf numFmtId="0" fontId="25" fillId="4" borderId="12" xfId="5" applyFont="1" applyFill="1" applyBorder="1" applyAlignment="1">
      <alignment horizontal="left" vertical="center"/>
    </xf>
    <xf numFmtId="0" fontId="11" fillId="2" borderId="0" xfId="5" applyFont="1" applyFill="1" applyAlignment="1">
      <alignment horizontal="right" vertical="center" readingOrder="2"/>
    </xf>
    <xf numFmtId="0" fontId="11" fillId="2" borderId="4" xfId="5" applyFont="1" applyFill="1" applyBorder="1" applyAlignment="1">
      <alignment horizontal="right" vertical="center" readingOrder="2"/>
    </xf>
    <xf numFmtId="0" fontId="26" fillId="2" borderId="3" xfId="5" quotePrefix="1" applyFont="1" applyFill="1" applyBorder="1" applyAlignment="1">
      <alignment horizontal="center" vertical="center" wrapText="1" readingOrder="2"/>
    </xf>
    <xf numFmtId="0" fontId="26" fillId="2" borderId="4" xfId="5" applyFont="1" applyFill="1" applyBorder="1" applyAlignment="1">
      <alignment horizontal="center" vertical="center" wrapText="1" readingOrder="2"/>
    </xf>
    <xf numFmtId="0" fontId="26" fillId="2" borderId="20" xfId="5" applyFont="1" applyFill="1" applyBorder="1" applyAlignment="1">
      <alignment horizontal="center" vertical="center" wrapText="1" readingOrder="2"/>
    </xf>
    <xf numFmtId="0" fontId="27" fillId="0" borderId="0" xfId="0" applyFont="1" applyAlignment="1">
      <alignment horizontal="right" vertical="center" readingOrder="2"/>
    </xf>
    <xf numFmtId="0" fontId="27" fillId="0" borderId="0" xfId="0" applyFont="1"/>
    <xf numFmtId="0" fontId="25" fillId="3" borderId="1" xfId="1" applyFont="1" applyFill="1" applyBorder="1" applyAlignment="1">
      <alignment horizontal="center" vertical="center" wrapText="1" readingOrder="1"/>
    </xf>
    <xf numFmtId="0" fontId="25" fillId="4" borderId="2" xfId="1" applyFont="1" applyFill="1" applyBorder="1" applyAlignment="1">
      <alignment horizontal="center" vertical="center" wrapText="1" readingOrder="1"/>
    </xf>
    <xf numFmtId="0" fontId="26" fillId="2" borderId="5" xfId="5" applyFont="1" applyFill="1" applyBorder="1" applyAlignment="1">
      <alignment horizontal="center" vertical="center" wrapText="1" readingOrder="2"/>
    </xf>
    <xf numFmtId="178" fontId="25" fillId="3" borderId="1" xfId="5" applyNumberFormat="1" applyFont="1" applyFill="1" applyBorder="1" applyAlignment="1">
      <alignment horizontal="right" vertical="center" indent="2" readingOrder="1"/>
    </xf>
    <xf numFmtId="178" fontId="25" fillId="4" borderId="2" xfId="5" applyNumberFormat="1" applyFont="1" applyFill="1" applyBorder="1" applyAlignment="1">
      <alignment horizontal="right" vertical="center" indent="2" readingOrder="1"/>
    </xf>
    <xf numFmtId="0" fontId="25" fillId="3" borderId="1" xfId="5" applyFont="1" applyFill="1" applyBorder="1" applyAlignment="1">
      <alignment horizontal="center" vertical="center" wrapText="1" readingOrder="1"/>
    </xf>
    <xf numFmtId="0" fontId="25" fillId="3" borderId="1" xfId="5" applyFont="1" applyFill="1" applyBorder="1" applyAlignment="1">
      <alignment horizontal="right" vertical="center" wrapText="1" indent="1" readingOrder="1"/>
    </xf>
    <xf numFmtId="0" fontId="25" fillId="3" borderId="1" xfId="5" applyFont="1" applyFill="1" applyBorder="1" applyAlignment="1">
      <alignment horizontal="left" vertical="center" wrapText="1" indent="1" readingOrder="1"/>
    </xf>
    <xf numFmtId="0" fontId="25" fillId="4" borderId="2" xfId="5" applyFont="1" applyFill="1" applyBorder="1" applyAlignment="1">
      <alignment horizontal="center" vertical="center" wrapText="1" readingOrder="1"/>
    </xf>
    <xf numFmtId="0" fontId="25" fillId="4" borderId="2" xfId="5" applyFont="1" applyFill="1" applyBorder="1" applyAlignment="1">
      <alignment horizontal="right" vertical="center" wrapText="1" indent="1" readingOrder="1"/>
    </xf>
    <xf numFmtId="0" fontId="25" fillId="4" borderId="2" xfId="5" applyFont="1" applyFill="1" applyBorder="1" applyAlignment="1">
      <alignment horizontal="left" vertical="center" wrapText="1" indent="1" readingOrder="1"/>
    </xf>
    <xf numFmtId="0" fontId="28" fillId="0" borderId="0" xfId="1" applyFont="1" applyAlignment="1">
      <alignment horizontal="right" vertical="center" readingOrder="2"/>
    </xf>
    <xf numFmtId="0" fontId="28" fillId="0" borderId="0" xfId="5" applyFont="1" applyAlignment="1">
      <alignment horizontal="right" vertical="center" readingOrder="2"/>
    </xf>
    <xf numFmtId="0" fontId="24" fillId="2" borderId="1" xfId="0" applyFont="1" applyFill="1" applyBorder="1" applyAlignment="1" applyProtection="1">
      <alignment horizontal="center" vertical="center" wrapText="1" readingOrder="2"/>
      <protection hidden="1"/>
    </xf>
    <xf numFmtId="0" fontId="25" fillId="4" borderId="2" xfId="0" quotePrefix="1" applyFont="1" applyFill="1" applyBorder="1" applyAlignment="1" applyProtection="1">
      <alignment horizontal="center" vertical="center" wrapText="1" readingOrder="1"/>
      <protection hidden="1"/>
    </xf>
    <xf numFmtId="0" fontId="26" fillId="2" borderId="3" xfId="5" applyFont="1" applyFill="1" applyBorder="1" applyAlignment="1">
      <alignment horizontal="center" vertical="center" wrapText="1" readingOrder="1"/>
    </xf>
    <xf numFmtId="0" fontId="26" fillId="2" borderId="5" xfId="1" applyFont="1" applyFill="1" applyBorder="1" applyAlignment="1">
      <alignment horizontal="center" vertical="center" wrapText="1" readingOrder="1"/>
    </xf>
    <xf numFmtId="178" fontId="25" fillId="3" borderId="23" xfId="1" applyNumberFormat="1" applyFont="1" applyFill="1" applyBorder="1" applyAlignment="1">
      <alignment horizontal="right" vertical="center" indent="1"/>
    </xf>
    <xf numFmtId="178" fontId="25" fillId="3" borderId="1" xfId="1" applyNumberFormat="1" applyFont="1" applyFill="1" applyBorder="1" applyAlignment="1">
      <alignment horizontal="right" vertical="center" indent="1"/>
    </xf>
    <xf numFmtId="178" fontId="25" fillId="3" borderId="10" xfId="5" applyNumberFormat="1" applyFont="1" applyFill="1" applyBorder="1" applyAlignment="1">
      <alignment horizontal="right" vertical="center" indent="1"/>
    </xf>
    <xf numFmtId="178" fontId="25" fillId="3" borderId="1" xfId="5" applyNumberFormat="1" applyFont="1" applyFill="1" applyBorder="1" applyAlignment="1">
      <alignment horizontal="right" vertical="center" indent="1"/>
    </xf>
    <xf numFmtId="178" fontId="25" fillId="4" borderId="25" xfId="1" applyNumberFormat="1" applyFont="1" applyFill="1" applyBorder="1" applyAlignment="1">
      <alignment horizontal="right" vertical="center" indent="1"/>
    </xf>
    <xf numFmtId="178" fontId="25" fillId="4" borderId="2" xfId="1" applyNumberFormat="1" applyFont="1" applyFill="1" applyBorder="1" applyAlignment="1">
      <alignment horizontal="right" vertical="center" indent="1"/>
    </xf>
    <xf numFmtId="178" fontId="25" fillId="4" borderId="12" xfId="5" applyNumberFormat="1" applyFont="1" applyFill="1" applyBorder="1" applyAlignment="1">
      <alignment horizontal="right" vertical="center" indent="1"/>
    </xf>
    <xf numFmtId="178" fontId="25" fillId="4" borderId="2" xfId="5" applyNumberFormat="1" applyFont="1" applyFill="1" applyBorder="1" applyAlignment="1">
      <alignment horizontal="right" vertical="center" indent="1"/>
    </xf>
    <xf numFmtId="0" fontId="28" fillId="0" borderId="0" xfId="5" applyFont="1" applyAlignment="1">
      <alignment vertical="center"/>
    </xf>
    <xf numFmtId="0" fontId="28" fillId="0" borderId="0" xfId="5" applyFont="1" applyAlignment="1">
      <alignment horizontal="right" vertical="center"/>
    </xf>
    <xf numFmtId="0" fontId="26" fillId="2" borderId="5" xfId="5" applyFont="1" applyFill="1" applyBorder="1" applyAlignment="1">
      <alignment horizontal="center" vertical="center" textRotation="90" wrapText="1" readingOrder="1"/>
    </xf>
    <xf numFmtId="0" fontId="26" fillId="2" borderId="3" xfId="5" applyFont="1" applyFill="1" applyBorder="1" applyAlignment="1">
      <alignment horizontal="left" textRotation="90" wrapText="1" readingOrder="1"/>
    </xf>
    <xf numFmtId="0" fontId="26" fillId="2" borderId="5" xfId="5" applyFont="1" applyFill="1" applyBorder="1" applyAlignment="1">
      <alignment horizontal="left" textRotation="90" wrapText="1" readingOrder="1"/>
    </xf>
    <xf numFmtId="0" fontId="26" fillId="2" borderId="5" xfId="5" applyFont="1" applyFill="1" applyBorder="1" applyAlignment="1">
      <alignment horizontal="left" textRotation="90" wrapText="1"/>
    </xf>
    <xf numFmtId="0" fontId="26" fillId="2" borderId="5" xfId="5" applyFont="1" applyFill="1" applyBorder="1" applyAlignment="1">
      <alignment horizontal="left" textRotation="90" wrapText="1" readingOrder="2"/>
    </xf>
    <xf numFmtId="0" fontId="29" fillId="3" borderId="0" xfId="0" applyFont="1" applyFill="1" applyAlignment="1">
      <alignment horizontal="right" indent="1"/>
    </xf>
    <xf numFmtId="0" fontId="29" fillId="3" borderId="0" xfId="0" applyFont="1" applyFill="1" applyAlignment="1">
      <alignment horizontal="left" indent="1"/>
    </xf>
    <xf numFmtId="0" fontId="29" fillId="4" borderId="0" xfId="0" applyFont="1" applyFill="1" applyAlignment="1">
      <alignment horizontal="right" indent="1"/>
    </xf>
    <xf numFmtId="0" fontId="29" fillId="4" borderId="0" xfId="0" applyFont="1" applyFill="1" applyAlignment="1">
      <alignment horizontal="left" indent="1"/>
    </xf>
    <xf numFmtId="0" fontId="26" fillId="2" borderId="6" xfId="5" applyFont="1" applyFill="1" applyBorder="1" applyAlignment="1">
      <alignment vertical="center" textRotation="90" wrapText="1" readingOrder="1"/>
    </xf>
    <xf numFmtId="0" fontId="26" fillId="2" borderId="2" xfId="5" applyFont="1" applyFill="1" applyBorder="1" applyAlignment="1">
      <alignment horizontal="center" vertical="center" readingOrder="1"/>
    </xf>
    <xf numFmtId="0" fontId="26" fillId="2" borderId="14" xfId="5" applyFont="1" applyFill="1" applyBorder="1" applyAlignment="1">
      <alignment horizontal="center" vertical="center" readingOrder="1"/>
    </xf>
    <xf numFmtId="0" fontId="26" fillId="2" borderId="6" xfId="5" applyFont="1" applyFill="1" applyBorder="1" applyAlignment="1">
      <alignment horizontal="center" vertical="center" textRotation="90" wrapText="1" readingOrder="1"/>
    </xf>
    <xf numFmtId="0" fontId="26" fillId="2" borderId="6" xfId="5" applyFont="1" applyFill="1" applyBorder="1" applyAlignment="1">
      <alignment horizontal="left" vertical="top" textRotation="90" wrapText="1" readingOrder="1"/>
    </xf>
    <xf numFmtId="0" fontId="26" fillId="2" borderId="6" xfId="5" applyFont="1" applyFill="1" applyBorder="1" applyAlignment="1">
      <alignment horizontal="left" vertical="top" textRotation="90" wrapText="1"/>
    </xf>
    <xf numFmtId="0" fontId="26" fillId="2" borderId="6" xfId="5" applyFont="1" applyFill="1" applyBorder="1" applyAlignment="1">
      <alignment horizontal="left" vertical="top" textRotation="90" wrapText="1" readingOrder="2"/>
    </xf>
    <xf numFmtId="0" fontId="30" fillId="0" borderId="0" xfId="0" applyFont="1" applyAlignment="1">
      <alignment horizontal="right" vertical="center" readingOrder="2"/>
    </xf>
    <xf numFmtId="0" fontId="31" fillId="0" borderId="0" xfId="0" applyFont="1"/>
    <xf numFmtId="0" fontId="30" fillId="0" borderId="0" xfId="0" applyFont="1"/>
    <xf numFmtId="0" fontId="26" fillId="2" borderId="8" xfId="5" applyFont="1" applyFill="1" applyBorder="1" applyAlignment="1">
      <alignment horizontal="left" vertical="top" textRotation="90" wrapText="1" readingOrder="2"/>
    </xf>
    <xf numFmtId="178" fontId="17" fillId="2" borderId="28" xfId="5" applyNumberFormat="1" applyFont="1" applyFill="1" applyBorder="1" applyAlignment="1">
      <alignment horizontal="right" vertical="center" indent="1"/>
    </xf>
    <xf numFmtId="0" fontId="24" fillId="2" borderId="13" xfId="5" applyFont="1" applyFill="1" applyBorder="1" applyAlignment="1">
      <alignment horizontal="left" vertical="center" wrapText="1"/>
    </xf>
    <xf numFmtId="0" fontId="24" fillId="2" borderId="9" xfId="5" applyFont="1" applyFill="1" applyBorder="1" applyAlignment="1">
      <alignment horizontal="center" vertical="center" wrapText="1" readingOrder="1"/>
    </xf>
    <xf numFmtId="0" fontId="32" fillId="0" borderId="0" xfId="1" applyFont="1" applyAlignment="1">
      <alignment horizontal="right" vertical="center" readingOrder="2"/>
    </xf>
    <xf numFmtId="0" fontId="32" fillId="0" borderId="0" xfId="5" applyFont="1" applyAlignment="1">
      <alignment horizontal="right" vertical="center" readingOrder="2"/>
    </xf>
    <xf numFmtId="0" fontId="32" fillId="0" borderId="0" xfId="1" applyFont="1" applyAlignment="1">
      <alignment horizontal="center"/>
    </xf>
    <xf numFmtId="178" fontId="24" fillId="2" borderId="9" xfId="5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6" fillId="2" borderId="5" xfId="5" quotePrefix="1" applyFont="1" applyFill="1" applyBorder="1" applyAlignment="1">
      <alignment horizontal="center" vertical="center" wrapText="1" readingOrder="2"/>
    </xf>
    <xf numFmtId="178" fontId="25" fillId="3" borderId="10" xfId="5" applyNumberFormat="1" applyFont="1" applyFill="1" applyBorder="1" applyAlignment="1">
      <alignment horizontal="center" vertical="center" readingOrder="1"/>
    </xf>
    <xf numFmtId="178" fontId="25" fillId="4" borderId="12" xfId="5" applyNumberFormat="1" applyFont="1" applyFill="1" applyBorder="1" applyAlignment="1">
      <alignment horizontal="center" vertical="center" readingOrder="1"/>
    </xf>
    <xf numFmtId="0" fontId="25" fillId="3" borderId="7" xfId="5" applyFont="1" applyFill="1" applyBorder="1" applyAlignment="1">
      <alignment horizontal="left" vertical="center" wrapText="1" indent="1" readingOrder="1"/>
    </xf>
    <xf numFmtId="0" fontId="25" fillId="4" borderId="14" xfId="5" applyFont="1" applyFill="1" applyBorder="1" applyAlignment="1">
      <alignment horizontal="left" vertical="center" wrapText="1" indent="1" readingOrder="1"/>
    </xf>
    <xf numFmtId="183" fontId="16" fillId="0" borderId="0" xfId="0" applyNumberFormat="1" applyFont="1"/>
    <xf numFmtId="0" fontId="25" fillId="4" borderId="14" xfId="5" applyFont="1" applyFill="1" applyBorder="1" applyAlignment="1">
      <alignment horizontal="right" vertical="center" readingOrder="2"/>
    </xf>
    <xf numFmtId="0" fontId="25" fillId="3" borderId="7" xfId="5" applyFont="1" applyFill="1" applyBorder="1" applyAlignment="1">
      <alignment horizontal="right" vertical="center" readingOrder="2"/>
    </xf>
    <xf numFmtId="0" fontId="24" fillId="2" borderId="15" xfId="5" applyFont="1" applyFill="1" applyBorder="1" applyAlignment="1">
      <alignment horizontal="right" vertical="center" wrapText="1" readingOrder="2"/>
    </xf>
    <xf numFmtId="178" fontId="24" fillId="2" borderId="21" xfId="5" applyNumberFormat="1" applyFont="1" applyFill="1" applyBorder="1" applyAlignment="1">
      <alignment horizontal="center" vertical="center"/>
    </xf>
    <xf numFmtId="0" fontId="16" fillId="0" borderId="0" xfId="5" applyFont="1" applyAlignment="1">
      <alignment horizontal="left"/>
    </xf>
    <xf numFmtId="178" fontId="17" fillId="2" borderId="9" xfId="5" applyNumberFormat="1" applyFont="1" applyFill="1" applyBorder="1" applyAlignment="1">
      <alignment horizontal="center" vertical="center"/>
    </xf>
    <xf numFmtId="0" fontId="24" fillId="2" borderId="17" xfId="5" applyFont="1" applyFill="1" applyBorder="1" applyAlignment="1">
      <alignment horizontal="center" vertical="center" wrapText="1"/>
    </xf>
    <xf numFmtId="0" fontId="26" fillId="2" borderId="43" xfId="5" applyFont="1" applyFill="1" applyBorder="1" applyAlignment="1">
      <alignment horizontal="right" vertical="center" readingOrder="2"/>
    </xf>
    <xf numFmtId="0" fontId="26" fillId="2" borderId="43" xfId="5" applyFont="1" applyFill="1" applyBorder="1" applyAlignment="1">
      <alignment horizontal="center" vertical="center" wrapText="1" readingOrder="2"/>
    </xf>
    <xf numFmtId="9" fontId="26" fillId="2" borderId="43" xfId="5" applyNumberFormat="1" applyFont="1" applyFill="1" applyBorder="1" applyAlignment="1">
      <alignment horizontal="center" vertical="center" wrapText="1" readingOrder="2"/>
    </xf>
    <xf numFmtId="179" fontId="17" fillId="2" borderId="21" xfId="11" applyNumberFormat="1" applyFont="1" applyFill="1" applyBorder="1" applyAlignment="1">
      <alignment horizontal="center" vertical="center"/>
    </xf>
    <xf numFmtId="0" fontId="24" fillId="2" borderId="17" xfId="5" applyFont="1" applyFill="1" applyBorder="1" applyAlignment="1">
      <alignment vertical="center" wrapText="1"/>
    </xf>
    <xf numFmtId="0" fontId="24" fillId="2" borderId="11" xfId="5" applyFont="1" applyFill="1" applyBorder="1" applyAlignment="1">
      <alignment vertical="center" wrapText="1"/>
    </xf>
    <xf numFmtId="0" fontId="24" fillId="2" borderId="0" xfId="5" applyFont="1" applyFill="1" applyAlignment="1">
      <alignment horizontal="center" vertical="center" wrapText="1"/>
    </xf>
    <xf numFmtId="0" fontId="11" fillId="0" borderId="0" xfId="1" applyFont="1" applyAlignment="1">
      <alignment horizontal="center" vertical="center" readingOrder="2"/>
    </xf>
    <xf numFmtId="0" fontId="27" fillId="0" borderId="0" xfId="0" applyFont="1" applyAlignment="1">
      <alignment horizontal="center"/>
    </xf>
    <xf numFmtId="178" fontId="25" fillId="3" borderId="0" xfId="5" applyNumberFormat="1" applyFont="1" applyFill="1" applyAlignment="1">
      <alignment horizontal="center" vertical="center" readingOrder="1"/>
    </xf>
    <xf numFmtId="178" fontId="25" fillId="4" borderId="0" xfId="5" applyNumberFormat="1" applyFont="1" applyFill="1" applyAlignment="1">
      <alignment horizontal="center" vertical="center" readingOrder="1"/>
    </xf>
    <xf numFmtId="178" fontId="25" fillId="5" borderId="48" xfId="0" applyNumberFormat="1" applyFont="1" applyFill="1" applyBorder="1" applyAlignment="1">
      <alignment horizontal="right" vertical="center" indent="1" readingOrder="1"/>
    </xf>
    <xf numFmtId="178" fontId="25" fillId="5" borderId="49" xfId="0" applyNumberFormat="1" applyFont="1" applyFill="1" applyBorder="1" applyAlignment="1">
      <alignment horizontal="right" vertical="center" indent="1" readingOrder="1"/>
    </xf>
    <xf numFmtId="0" fontId="14" fillId="0" borderId="5" xfId="5" applyFont="1" applyBorder="1" applyAlignment="1">
      <alignment horizontal="center"/>
    </xf>
    <xf numFmtId="0" fontId="24" fillId="2" borderId="25" xfId="5" applyFont="1" applyFill="1" applyBorder="1" applyAlignment="1">
      <alignment horizontal="center" vertical="center" wrapText="1"/>
    </xf>
    <xf numFmtId="9" fontId="24" fillId="2" borderId="21" xfId="11" applyFont="1" applyFill="1" applyBorder="1" applyAlignment="1">
      <alignment horizontal="center" vertical="center"/>
    </xf>
    <xf numFmtId="0" fontId="24" fillId="2" borderId="11" xfId="5" applyFont="1" applyFill="1" applyBorder="1" applyAlignment="1">
      <alignment horizontal="center" vertical="center" wrapText="1"/>
    </xf>
    <xf numFmtId="0" fontId="24" fillId="2" borderId="50" xfId="5" applyFont="1" applyFill="1" applyBorder="1" applyAlignment="1">
      <alignment horizontal="center" vertical="center" textRotation="180" wrapText="1" readingOrder="2"/>
    </xf>
    <xf numFmtId="0" fontId="24" fillId="2" borderId="2" xfId="5" applyFont="1" applyFill="1" applyBorder="1" applyAlignment="1">
      <alignment horizontal="center" vertical="center" wrapText="1"/>
    </xf>
    <xf numFmtId="178" fontId="25" fillId="3" borderId="10" xfId="5" applyNumberFormat="1" applyFont="1" applyFill="1" applyBorder="1" applyAlignment="1">
      <alignment horizontal="center" vertical="center"/>
    </xf>
    <xf numFmtId="0" fontId="12" fillId="0" borderId="0" xfId="5" applyFont="1" applyAlignment="1">
      <alignment horizontal="right" vertical="center" readingOrder="1"/>
    </xf>
    <xf numFmtId="0" fontId="12" fillId="0" borderId="0" xfId="1" applyFont="1" applyAlignment="1">
      <alignment horizontal="center" vertical="center" readingOrder="2"/>
    </xf>
    <xf numFmtId="0" fontId="28" fillId="0" borderId="0" xfId="5" quotePrefix="1" applyFont="1" applyAlignment="1">
      <alignment horizontal="left" vertical="center" readingOrder="1"/>
    </xf>
    <xf numFmtId="0" fontId="28" fillId="0" borderId="0" xfId="5" quotePrefix="1" applyFont="1" applyAlignment="1">
      <alignment horizontal="center" vertical="center" readingOrder="2"/>
    </xf>
    <xf numFmtId="0" fontId="28" fillId="0" borderId="0" xfId="5" quotePrefix="1" applyFont="1" applyAlignment="1">
      <alignment horizontal="center" vertical="center" readingOrder="1"/>
    </xf>
    <xf numFmtId="0" fontId="28" fillId="0" borderId="0" xfId="1" applyFont="1" applyAlignment="1">
      <alignment horizontal="centerContinuous" vertical="center" readingOrder="2"/>
    </xf>
    <xf numFmtId="0" fontId="11" fillId="0" borderId="0" xfId="1" applyFont="1" applyAlignment="1">
      <alignment horizontal="centerContinuous" vertical="center" readingOrder="2"/>
    </xf>
    <xf numFmtId="0" fontId="12" fillId="0" borderId="0" xfId="1" applyFont="1" applyAlignment="1">
      <alignment horizontal="centerContinuous" vertical="center" readingOrder="2"/>
    </xf>
    <xf numFmtId="0" fontId="35" fillId="0" borderId="0" xfId="1" applyFont="1" applyAlignment="1">
      <alignment horizontal="centerContinuous" vertical="center" readingOrder="2"/>
    </xf>
    <xf numFmtId="0" fontId="34" fillId="2" borderId="17" xfId="5" applyFont="1" applyFill="1" applyBorder="1" applyAlignment="1">
      <alignment horizontal="right" vertical="top" wrapText="1"/>
    </xf>
    <xf numFmtId="0" fontId="34" fillId="2" borderId="17" xfId="5" applyFont="1" applyFill="1" applyBorder="1" applyAlignment="1">
      <alignment horizontal="left" vertical="top" wrapText="1"/>
    </xf>
    <xf numFmtId="0" fontId="37" fillId="2" borderId="2" xfId="15" applyFont="1" applyFill="1" applyBorder="1" applyAlignment="1">
      <alignment horizontal="left" vertical="top" wrapText="1"/>
    </xf>
    <xf numFmtId="0" fontId="37" fillId="2" borderId="14" xfId="15" applyFont="1" applyFill="1" applyBorder="1" applyAlignment="1">
      <alignment horizontal="left" vertical="top" wrapText="1"/>
    </xf>
    <xf numFmtId="0" fontId="12" fillId="0" borderId="0" xfId="5" applyFont="1" applyAlignment="1">
      <alignment horizontal="centerContinuous" vertical="center" readingOrder="2"/>
    </xf>
    <xf numFmtId="0" fontId="14" fillId="0" borderId="0" xfId="5" applyFont="1" applyAlignment="1">
      <alignment horizontal="centerContinuous" vertical="center"/>
    </xf>
    <xf numFmtId="178" fontId="16" fillId="3" borderId="0" xfId="0" applyNumberFormat="1" applyFont="1" applyFill="1"/>
    <xf numFmtId="178" fontId="16" fillId="4" borderId="0" xfId="0" applyNumberFormat="1" applyFont="1" applyFill="1"/>
    <xf numFmtId="0" fontId="38" fillId="0" borderId="0" xfId="0" applyFont="1" applyAlignment="1">
      <alignment horizontal="right" vertical="center" readingOrder="2"/>
    </xf>
    <xf numFmtId="177" fontId="39" fillId="0" borderId="0" xfId="0" applyNumberFormat="1" applyFont="1"/>
    <xf numFmtId="10" fontId="25" fillId="3" borderId="7" xfId="5" applyNumberFormat="1" applyFont="1" applyFill="1" applyBorder="1" applyAlignment="1">
      <alignment horizontal="right" vertical="center" readingOrder="2"/>
    </xf>
    <xf numFmtId="10" fontId="25" fillId="4" borderId="14" xfId="5" applyNumberFormat="1" applyFont="1" applyFill="1" applyBorder="1" applyAlignment="1">
      <alignment horizontal="right" vertical="center" readingOrder="2"/>
    </xf>
    <xf numFmtId="0" fontId="25" fillId="6" borderId="9" xfId="5" applyFont="1" applyFill="1" applyBorder="1" applyAlignment="1">
      <alignment horizontal="center" vertical="center" wrapText="1" readingOrder="1"/>
    </xf>
    <xf numFmtId="0" fontId="25" fillId="6" borderId="15" xfId="5" applyFont="1" applyFill="1" applyBorder="1" applyAlignment="1">
      <alignment horizontal="right" vertical="center" wrapText="1" readingOrder="2"/>
    </xf>
    <xf numFmtId="179" fontId="25" fillId="6" borderId="21" xfId="11" applyNumberFormat="1" applyFont="1" applyFill="1" applyBorder="1" applyAlignment="1">
      <alignment horizontal="center" vertical="center"/>
    </xf>
    <xf numFmtId="178" fontId="25" fillId="6" borderId="21" xfId="5" applyNumberFormat="1" applyFont="1" applyFill="1" applyBorder="1" applyAlignment="1">
      <alignment horizontal="center" vertical="center"/>
    </xf>
    <xf numFmtId="0" fontId="25" fillId="6" borderId="13" xfId="5" applyFont="1" applyFill="1" applyBorder="1" applyAlignment="1">
      <alignment horizontal="left" vertical="center" wrapText="1"/>
    </xf>
    <xf numFmtId="179" fontId="25" fillId="3" borderId="21" xfId="11" applyNumberFormat="1" applyFont="1" applyFill="1" applyBorder="1" applyAlignment="1">
      <alignment horizontal="right" vertical="center" indent="1"/>
    </xf>
    <xf numFmtId="178" fontId="25" fillId="3" borderId="21" xfId="5" applyNumberFormat="1" applyFont="1" applyFill="1" applyBorder="1" applyAlignment="1">
      <alignment horizontal="right" vertical="center" indent="1"/>
    </xf>
    <xf numFmtId="178" fontId="25" fillId="3" borderId="44" xfId="5" applyNumberFormat="1" applyFont="1" applyFill="1" applyBorder="1" applyAlignment="1">
      <alignment horizontal="center" vertical="center" readingOrder="1"/>
    </xf>
    <xf numFmtId="178" fontId="25" fillId="3" borderId="9" xfId="5" applyNumberFormat="1" applyFont="1" applyFill="1" applyBorder="1" applyAlignment="1">
      <alignment horizontal="center" vertical="center"/>
    </xf>
    <xf numFmtId="178" fontId="15" fillId="3" borderId="9" xfId="5" applyNumberFormat="1" applyFont="1" applyFill="1" applyBorder="1" applyAlignment="1">
      <alignment horizontal="right" vertical="center" indent="1"/>
    </xf>
    <xf numFmtId="178" fontId="15" fillId="3" borderId="28" xfId="5" applyNumberFormat="1" applyFont="1" applyFill="1" applyBorder="1" applyAlignment="1">
      <alignment horizontal="right" vertical="center" indent="1"/>
    </xf>
    <xf numFmtId="178" fontId="25" fillId="3" borderId="53" xfId="5" applyNumberFormat="1" applyFont="1" applyFill="1" applyBorder="1" applyAlignment="1">
      <alignment horizontal="center" vertical="center" readingOrder="1"/>
    </xf>
    <xf numFmtId="178" fontId="25" fillId="3" borderId="28" xfId="5" applyNumberFormat="1" applyFont="1" applyFill="1" applyBorder="1" applyAlignment="1">
      <alignment horizontal="center" vertical="center" readingOrder="1"/>
    </xf>
    <xf numFmtId="178" fontId="25" fillId="3" borderId="54" xfId="5" applyNumberFormat="1" applyFont="1" applyFill="1" applyBorder="1" applyAlignment="1">
      <alignment horizontal="center" vertical="center" readingOrder="1"/>
    </xf>
    <xf numFmtId="10" fontId="25" fillId="3" borderId="7" xfId="1" applyNumberFormat="1" applyFont="1" applyFill="1" applyBorder="1" applyAlignment="1">
      <alignment horizontal="right" vertical="center" readingOrder="2"/>
    </xf>
    <xf numFmtId="10" fontId="25" fillId="4" borderId="14" xfId="1" applyNumberFormat="1" applyFont="1" applyFill="1" applyBorder="1" applyAlignment="1">
      <alignment horizontal="right" vertical="center" readingOrder="2"/>
    </xf>
    <xf numFmtId="0" fontId="29" fillId="6" borderId="9" xfId="5" applyFont="1" applyFill="1" applyBorder="1" applyAlignment="1">
      <alignment horizontal="center" vertical="center" wrapText="1" readingOrder="1"/>
    </xf>
    <xf numFmtId="0" fontId="29" fillId="6" borderId="15" xfId="5" applyFont="1" applyFill="1" applyBorder="1" applyAlignment="1">
      <alignment horizontal="right" vertical="center" wrapText="1" readingOrder="2"/>
    </xf>
    <xf numFmtId="179" fontId="29" fillId="6" borderId="21" xfId="11" applyNumberFormat="1" applyFont="1" applyFill="1" applyBorder="1" applyAlignment="1">
      <alignment horizontal="center" vertical="center"/>
    </xf>
    <xf numFmtId="178" fontId="29" fillId="6" borderId="21" xfId="5" applyNumberFormat="1" applyFont="1" applyFill="1" applyBorder="1" applyAlignment="1">
      <alignment horizontal="center" vertical="center"/>
    </xf>
    <xf numFmtId="0" fontId="29" fillId="6" borderId="13" xfId="5" applyFont="1" applyFill="1" applyBorder="1" applyAlignment="1">
      <alignment horizontal="left" vertical="center" wrapText="1"/>
    </xf>
    <xf numFmtId="179" fontId="15" fillId="3" borderId="23" xfId="11" applyNumberFormat="1" applyFont="1" applyFill="1" applyBorder="1" applyAlignment="1">
      <alignment horizontal="right" vertical="center"/>
    </xf>
    <xf numFmtId="0" fontId="24" fillId="2" borderId="43" xfId="5" applyFont="1" applyFill="1" applyBorder="1" applyAlignment="1">
      <alignment vertical="center" wrapText="1"/>
    </xf>
    <xf numFmtId="0" fontId="24" fillId="2" borderId="6" xfId="5" applyFont="1" applyFill="1" applyBorder="1" applyAlignment="1">
      <alignment horizontal="center" vertical="center" wrapText="1"/>
    </xf>
    <xf numFmtId="0" fontId="34" fillId="2" borderId="25" xfId="5" applyFont="1" applyFill="1" applyBorder="1" applyAlignment="1">
      <alignment horizontal="center" vertical="top" wrapText="1"/>
    </xf>
    <xf numFmtId="0" fontId="34" fillId="2" borderId="3" xfId="5" applyFont="1" applyFill="1" applyBorder="1" applyAlignment="1">
      <alignment horizontal="center" vertical="top" wrapText="1"/>
    </xf>
    <xf numFmtId="0" fontId="33" fillId="2" borderId="8" xfId="15" applyFont="1" applyFill="1" applyBorder="1" applyAlignment="1">
      <alignment vertical="center" wrapText="1"/>
    </xf>
    <xf numFmtId="0" fontId="24" fillId="2" borderId="31" xfId="5" applyFont="1" applyFill="1" applyBorder="1" applyAlignment="1">
      <alignment vertical="center" wrapText="1"/>
    </xf>
    <xf numFmtId="0" fontId="24" fillId="2" borderId="7" xfId="5" applyFont="1" applyFill="1" applyBorder="1" applyAlignment="1">
      <alignment vertical="center" wrapText="1"/>
    </xf>
    <xf numFmtId="0" fontId="40" fillId="0" borderId="0" xfId="5" applyFont="1" applyAlignment="1">
      <alignment horizontal="center" vertical="center"/>
    </xf>
    <xf numFmtId="0" fontId="34" fillId="2" borderId="17" xfId="5" applyFont="1" applyFill="1" applyBorder="1" applyAlignment="1">
      <alignment horizontal="center" vertical="top" wrapText="1"/>
    </xf>
    <xf numFmtId="178" fontId="29" fillId="6" borderId="21" xfId="5" applyNumberFormat="1" applyFont="1" applyFill="1" applyBorder="1" applyAlignment="1">
      <alignment horizontal="left" vertical="center"/>
    </xf>
    <xf numFmtId="0" fontId="24" fillId="2" borderId="8" xfId="5" applyFont="1" applyFill="1" applyBorder="1" applyAlignment="1">
      <alignment horizontal="center" vertical="center" wrapText="1"/>
    </xf>
    <xf numFmtId="0" fontId="36" fillId="0" borderId="0" xfId="1" applyFont="1" applyAlignment="1">
      <alignment horizontal="right" vertical="center" readingOrder="2"/>
    </xf>
    <xf numFmtId="0" fontId="41" fillId="0" borderId="0" xfId="0" applyFont="1" applyAlignment="1">
      <alignment horizontal="right" vertical="center" readingOrder="2"/>
    </xf>
    <xf numFmtId="0" fontId="26" fillId="2" borderId="5" xfId="5" applyFont="1" applyFill="1" applyBorder="1" applyAlignment="1">
      <alignment horizontal="center" vertical="center" wrapText="1" readingOrder="2"/>
    </xf>
    <xf numFmtId="0" fontId="26" fillId="2" borderId="3" xfId="5" applyFont="1" applyFill="1" applyBorder="1" applyAlignment="1">
      <alignment horizontal="center" vertical="center" wrapText="1" readingOrder="2"/>
    </xf>
    <xf numFmtId="0" fontId="33" fillId="2" borderId="5" xfId="1" applyFont="1" applyFill="1" applyBorder="1" applyAlignment="1">
      <alignment horizontal="center" vertical="center" wrapText="1" readingOrder="2"/>
    </xf>
    <xf numFmtId="0" fontId="26" fillId="2" borderId="3" xfId="5" applyFont="1" applyFill="1" applyBorder="1" applyAlignment="1">
      <alignment horizontal="center" vertical="center" wrapText="1" readingOrder="1"/>
    </xf>
    <xf numFmtId="0" fontId="26" fillId="2" borderId="5" xfId="5" applyFont="1" applyFill="1" applyBorder="1" applyAlignment="1">
      <alignment horizontal="center" vertical="center" wrapText="1" readingOrder="1"/>
    </xf>
    <xf numFmtId="0" fontId="26" fillId="2" borderId="4" xfId="5" applyFont="1" applyFill="1" applyBorder="1" applyAlignment="1">
      <alignment horizontal="center" vertical="center" wrapText="1" readingOrder="2"/>
    </xf>
    <xf numFmtId="0" fontId="26" fillId="2" borderId="5" xfId="5" applyFont="1" applyFill="1" applyBorder="1" applyAlignment="1">
      <alignment horizontal="center" vertical="center" wrapText="1" readingOrder="2"/>
    </xf>
    <xf numFmtId="0" fontId="26" fillId="2" borderId="3" xfId="5" applyFont="1" applyFill="1" applyBorder="1" applyAlignment="1">
      <alignment horizontal="center" vertical="center" wrapText="1" readingOrder="2"/>
    </xf>
    <xf numFmtId="0" fontId="24" fillId="2" borderId="43" xfId="5" applyFont="1" applyFill="1" applyBorder="1" applyAlignment="1">
      <alignment horizontal="center" vertical="center" wrapText="1"/>
    </xf>
    <xf numFmtId="0" fontId="17" fillId="2" borderId="1" xfId="0" applyFont="1" applyFill="1" applyBorder="1" applyAlignment="1" applyProtection="1">
      <alignment horizontal="right" vertical="center" wrapText="1" indent="1" readingOrder="2"/>
      <protection hidden="1"/>
    </xf>
    <xf numFmtId="0" fontId="44" fillId="2" borderId="1" xfId="0" applyFont="1" applyFill="1" applyBorder="1" applyAlignment="1" applyProtection="1">
      <alignment horizontal="left" vertical="center" indent="1" readingOrder="1"/>
      <protection hidden="1"/>
    </xf>
    <xf numFmtId="0" fontId="44" fillId="2" borderId="1" xfId="0" applyFont="1" applyFill="1" applyBorder="1" applyAlignment="1" applyProtection="1">
      <alignment horizontal="center" vertical="center" wrapText="1" readingOrder="1"/>
      <protection hidden="1"/>
    </xf>
    <xf numFmtId="0" fontId="45" fillId="4" borderId="2" xfId="3" applyFont="1" applyFill="1" applyBorder="1" applyAlignment="1" applyProtection="1">
      <alignment horizontal="right" vertical="center" readingOrder="2"/>
      <protection hidden="1"/>
    </xf>
    <xf numFmtId="0" fontId="45" fillId="4" borderId="2" xfId="0" quotePrefix="1" applyFont="1" applyFill="1" applyBorder="1" applyAlignment="1" applyProtection="1">
      <alignment horizontal="left" vertical="center" readingOrder="1"/>
      <protection hidden="1"/>
    </xf>
    <xf numFmtId="0" fontId="45" fillId="4" borderId="2" xfId="0" quotePrefix="1" applyFont="1" applyFill="1" applyBorder="1" applyAlignment="1" applyProtection="1">
      <alignment horizontal="center" vertical="center" wrapText="1" readingOrder="1"/>
      <protection hidden="1"/>
    </xf>
    <xf numFmtId="0" fontId="45" fillId="4" borderId="7" xfId="0" quotePrefix="1" applyFont="1" applyFill="1" applyBorder="1" applyAlignment="1" applyProtection="1">
      <alignment horizontal="left" vertical="center" readingOrder="1"/>
      <protection hidden="1"/>
    </xf>
    <xf numFmtId="0" fontId="33" fillId="2" borderId="5" xfId="5" applyFont="1" applyFill="1" applyBorder="1" applyAlignment="1">
      <alignment horizontal="center" vertical="center" wrapText="1" readingOrder="2"/>
    </xf>
    <xf numFmtId="0" fontId="46" fillId="2" borderId="4" xfId="5" applyFont="1" applyFill="1" applyBorder="1" applyAlignment="1">
      <alignment horizontal="center" vertical="center" wrapText="1" readingOrder="2"/>
    </xf>
    <xf numFmtId="0" fontId="46" fillId="2" borderId="20" xfId="5" applyFont="1" applyFill="1" applyBorder="1" applyAlignment="1">
      <alignment horizontal="center" vertical="center" wrapText="1" readingOrder="2"/>
    </xf>
    <xf numFmtId="0" fontId="46" fillId="2" borderId="0" xfId="5" applyFont="1" applyFill="1" applyAlignment="1">
      <alignment horizontal="center" vertical="center" wrapText="1" readingOrder="2"/>
    </xf>
    <xf numFmtId="0" fontId="45" fillId="3" borderId="1" xfId="5" applyFont="1" applyFill="1" applyBorder="1" applyAlignment="1">
      <alignment horizontal="center" vertical="center" wrapText="1" readingOrder="1"/>
    </xf>
    <xf numFmtId="0" fontId="45" fillId="3" borderId="1" xfId="5" applyFont="1" applyFill="1" applyBorder="1" applyAlignment="1">
      <alignment horizontal="right" vertical="center" wrapText="1" indent="1" readingOrder="1"/>
    </xf>
    <xf numFmtId="0" fontId="45" fillId="3" borderId="7" xfId="5" applyFont="1" applyFill="1" applyBorder="1" applyAlignment="1">
      <alignment horizontal="left" vertical="center" wrapText="1" indent="1" readingOrder="1"/>
    </xf>
    <xf numFmtId="178" fontId="45" fillId="3" borderId="23" xfId="5" applyNumberFormat="1" applyFont="1" applyFill="1" applyBorder="1" applyAlignment="1">
      <alignment horizontal="right" vertical="center" indent="2" readingOrder="1"/>
    </xf>
    <xf numFmtId="178" fontId="45" fillId="3" borderId="7" xfId="5" applyNumberFormat="1" applyFont="1" applyFill="1" applyBorder="1" applyAlignment="1">
      <alignment horizontal="right" vertical="center" indent="1" readingOrder="1"/>
    </xf>
    <xf numFmtId="178" fontId="45" fillId="3" borderId="18" xfId="5" applyNumberFormat="1" applyFont="1" applyFill="1" applyBorder="1" applyAlignment="1">
      <alignment horizontal="right" vertical="center" indent="1" readingOrder="1"/>
    </xf>
    <xf numFmtId="178" fontId="45" fillId="3" borderId="10" xfId="5" applyNumberFormat="1" applyFont="1" applyFill="1" applyBorder="1" applyAlignment="1">
      <alignment horizontal="right" vertical="center" indent="2" readingOrder="1"/>
    </xf>
    <xf numFmtId="178" fontId="45" fillId="3" borderId="11" xfId="5" applyNumberFormat="1" applyFont="1" applyFill="1" applyBorder="1" applyAlignment="1">
      <alignment horizontal="right" vertical="center" indent="1" readingOrder="1"/>
    </xf>
    <xf numFmtId="178" fontId="45" fillId="3" borderId="10" xfId="5" applyNumberFormat="1" applyFont="1" applyFill="1" applyBorder="1" applyAlignment="1">
      <alignment horizontal="right" vertical="center" indent="1" readingOrder="1"/>
    </xf>
    <xf numFmtId="0" fontId="45" fillId="4" borderId="2" xfId="5" applyFont="1" applyFill="1" applyBorder="1" applyAlignment="1">
      <alignment horizontal="center" vertical="center" wrapText="1" readingOrder="1"/>
    </xf>
    <xf numFmtId="0" fontId="45" fillId="4" borderId="2" xfId="5" applyFont="1" applyFill="1" applyBorder="1" applyAlignment="1">
      <alignment horizontal="right" vertical="center" wrapText="1" indent="1" readingOrder="1"/>
    </xf>
    <xf numFmtId="0" fontId="45" fillId="4" borderId="14" xfId="5" applyFont="1" applyFill="1" applyBorder="1" applyAlignment="1">
      <alignment horizontal="left" vertical="center" wrapText="1" indent="1" readingOrder="1"/>
    </xf>
    <xf numFmtId="178" fontId="45" fillId="4" borderId="25" xfId="5" applyNumberFormat="1" applyFont="1" applyFill="1" applyBorder="1" applyAlignment="1">
      <alignment horizontal="right" vertical="center" indent="2" readingOrder="1"/>
    </xf>
    <xf numFmtId="178" fontId="45" fillId="4" borderId="14" xfId="5" applyNumberFormat="1" applyFont="1" applyFill="1" applyBorder="1" applyAlignment="1">
      <alignment horizontal="right" vertical="center" indent="1" readingOrder="1"/>
    </xf>
    <xf numFmtId="178" fontId="45" fillId="4" borderId="27" xfId="5" applyNumberFormat="1" applyFont="1" applyFill="1" applyBorder="1" applyAlignment="1">
      <alignment horizontal="right" vertical="center" indent="1" readingOrder="1"/>
    </xf>
    <xf numFmtId="178" fontId="45" fillId="4" borderId="12" xfId="5" applyNumberFormat="1" applyFont="1" applyFill="1" applyBorder="1" applyAlignment="1">
      <alignment horizontal="right" vertical="center" indent="2" readingOrder="1"/>
    </xf>
    <xf numFmtId="178" fontId="45" fillId="4" borderId="16" xfId="5" applyNumberFormat="1" applyFont="1" applyFill="1" applyBorder="1" applyAlignment="1">
      <alignment horizontal="right" vertical="center" indent="1" readingOrder="1"/>
    </xf>
    <xf numFmtId="178" fontId="45" fillId="4" borderId="12" xfId="5" applyNumberFormat="1" applyFont="1" applyFill="1" applyBorder="1" applyAlignment="1">
      <alignment horizontal="right" vertical="center" indent="1" readingOrder="1"/>
    </xf>
    <xf numFmtId="0" fontId="37" fillId="2" borderId="5" xfId="5" applyFont="1" applyFill="1" applyBorder="1" applyAlignment="1">
      <alignment horizontal="center" vertical="center" wrapText="1" readingOrder="2"/>
    </xf>
    <xf numFmtId="0" fontId="37" fillId="2" borderId="3" xfId="5" applyFont="1" applyFill="1" applyBorder="1" applyAlignment="1">
      <alignment horizontal="center" vertical="center" wrapText="1" readingOrder="2"/>
    </xf>
    <xf numFmtId="0" fontId="37" fillId="2" borderId="4" xfId="5" applyFont="1" applyFill="1" applyBorder="1" applyAlignment="1">
      <alignment horizontal="center" vertical="center" wrapText="1" readingOrder="2"/>
    </xf>
    <xf numFmtId="0" fontId="34" fillId="2" borderId="19" xfId="5" applyFont="1" applyFill="1" applyBorder="1" applyAlignment="1">
      <alignment horizontal="center" vertical="center" wrapText="1" readingOrder="2"/>
    </xf>
    <xf numFmtId="0" fontId="37" fillId="2" borderId="20" xfId="5" applyFont="1" applyFill="1" applyBorder="1" applyAlignment="1">
      <alignment horizontal="center" vertical="center" wrapText="1" readingOrder="2"/>
    </xf>
    <xf numFmtId="0" fontId="34" fillId="2" borderId="5" xfId="5" applyFont="1" applyFill="1" applyBorder="1" applyAlignment="1">
      <alignment horizontal="center" vertical="center" wrapText="1" readingOrder="2"/>
    </xf>
    <xf numFmtId="0" fontId="37" fillId="2" borderId="0" xfId="5" applyFont="1" applyFill="1" applyAlignment="1">
      <alignment horizontal="center" vertical="center" wrapText="1" readingOrder="2"/>
    </xf>
    <xf numFmtId="0" fontId="48" fillId="2" borderId="4" xfId="5" applyFont="1" applyFill="1" applyBorder="1" applyAlignment="1">
      <alignment horizontal="center" vertical="center" wrapText="1" readingOrder="2"/>
    </xf>
    <xf numFmtId="0" fontId="49" fillId="2" borderId="20" xfId="5" applyFont="1" applyFill="1" applyBorder="1" applyAlignment="1">
      <alignment horizontal="center" vertical="center" wrapText="1" readingOrder="2"/>
    </xf>
    <xf numFmtId="0" fontId="51" fillId="0" borderId="0" xfId="0" applyFont="1" applyProtection="1">
      <protection hidden="1"/>
    </xf>
    <xf numFmtId="0" fontId="46" fillId="2" borderId="19" xfId="5" applyFont="1" applyFill="1" applyBorder="1" applyAlignment="1">
      <alignment vertical="center" wrapText="1"/>
    </xf>
    <xf numFmtId="0" fontId="46" fillId="2" borderId="3" xfId="5" applyFont="1" applyFill="1" applyBorder="1" applyAlignment="1">
      <alignment vertical="center" wrapText="1"/>
    </xf>
    <xf numFmtId="0" fontId="46" fillId="2" borderId="0" xfId="5" applyFont="1" applyFill="1" applyAlignment="1">
      <alignment vertical="center" wrapText="1"/>
    </xf>
    <xf numFmtId="0" fontId="46" fillId="2" borderId="19" xfId="5" quotePrefix="1" applyFont="1" applyFill="1" applyBorder="1" applyAlignment="1">
      <alignment horizontal="center" vertical="center" wrapText="1" readingOrder="2"/>
    </xf>
    <xf numFmtId="0" fontId="46" fillId="2" borderId="3" xfId="5" quotePrefix="1" applyFont="1" applyFill="1" applyBorder="1" applyAlignment="1">
      <alignment horizontal="center" vertical="center" wrapText="1" readingOrder="2"/>
    </xf>
    <xf numFmtId="0" fontId="46" fillId="2" borderId="5" xfId="5" applyFont="1" applyFill="1" applyBorder="1" applyAlignment="1">
      <alignment horizontal="center" vertical="center" wrapText="1" readingOrder="2"/>
    </xf>
    <xf numFmtId="0" fontId="46" fillId="2" borderId="5" xfId="5" quotePrefix="1" applyFont="1" applyFill="1" applyBorder="1" applyAlignment="1">
      <alignment horizontal="center" vertical="center" wrapText="1" readingOrder="2"/>
    </xf>
    <xf numFmtId="178" fontId="45" fillId="3" borderId="23" xfId="5" applyNumberFormat="1" applyFont="1" applyFill="1" applyBorder="1" applyAlignment="1">
      <alignment horizontal="center" vertical="center" readingOrder="1"/>
    </xf>
    <xf numFmtId="177" fontId="45" fillId="3" borderId="1" xfId="5" applyNumberFormat="1" applyFont="1" applyFill="1" applyBorder="1" applyAlignment="1">
      <alignment horizontal="center" vertical="center" readingOrder="1"/>
    </xf>
    <xf numFmtId="177" fontId="45" fillId="3" borderId="7" xfId="5" applyNumberFormat="1" applyFont="1" applyFill="1" applyBorder="1" applyAlignment="1">
      <alignment horizontal="right" vertical="center" indent="1" readingOrder="1"/>
    </xf>
    <xf numFmtId="177" fontId="45" fillId="3" borderId="10" xfId="5" applyNumberFormat="1" applyFont="1" applyFill="1" applyBorder="1" applyAlignment="1">
      <alignment horizontal="right" vertical="center" indent="1" readingOrder="1"/>
    </xf>
    <xf numFmtId="178" fontId="45" fillId="3" borderId="1" xfId="5" applyNumberFormat="1" applyFont="1" applyFill="1" applyBorder="1" applyAlignment="1">
      <alignment horizontal="center" vertical="center" readingOrder="1"/>
    </xf>
    <xf numFmtId="177" fontId="45" fillId="3" borderId="18" xfId="5" applyNumberFormat="1" applyFont="1" applyFill="1" applyBorder="1" applyAlignment="1">
      <alignment horizontal="right" vertical="center" indent="1" readingOrder="1"/>
    </xf>
    <xf numFmtId="178" fontId="45" fillId="3" borderId="10" xfId="5" applyNumberFormat="1" applyFont="1" applyFill="1" applyBorder="1" applyAlignment="1">
      <alignment horizontal="center" vertical="center" readingOrder="1"/>
    </xf>
    <xf numFmtId="177" fontId="45" fillId="3" borderId="11" xfId="5" applyNumberFormat="1" applyFont="1" applyFill="1" applyBorder="1" applyAlignment="1">
      <alignment horizontal="right" vertical="center" indent="1" readingOrder="1"/>
    </xf>
    <xf numFmtId="178" fontId="45" fillId="4" borderId="25" xfId="5" applyNumberFormat="1" applyFont="1" applyFill="1" applyBorder="1" applyAlignment="1">
      <alignment horizontal="center" vertical="center" readingOrder="1"/>
    </xf>
    <xf numFmtId="177" fontId="45" fillId="4" borderId="2" xfId="5" applyNumberFormat="1" applyFont="1" applyFill="1" applyBorder="1" applyAlignment="1">
      <alignment horizontal="center" vertical="center" readingOrder="1"/>
    </xf>
    <xf numFmtId="177" fontId="45" fillId="4" borderId="12" xfId="5" applyNumberFormat="1" applyFont="1" applyFill="1" applyBorder="1" applyAlignment="1">
      <alignment horizontal="right" vertical="center" indent="1" readingOrder="1"/>
    </xf>
    <xf numFmtId="178" fontId="45" fillId="4" borderId="2" xfId="5" applyNumberFormat="1" applyFont="1" applyFill="1" applyBorder="1" applyAlignment="1">
      <alignment horizontal="center" vertical="center" readingOrder="1"/>
    </xf>
    <xf numFmtId="177" fontId="45" fillId="4" borderId="27" xfId="5" applyNumberFormat="1" applyFont="1" applyFill="1" applyBorder="1" applyAlignment="1">
      <alignment horizontal="right" vertical="center" indent="1" readingOrder="1"/>
    </xf>
    <xf numFmtId="178" fontId="45" fillId="4" borderId="12" xfId="5" applyNumberFormat="1" applyFont="1" applyFill="1" applyBorder="1" applyAlignment="1">
      <alignment horizontal="center" vertical="center" readingOrder="1"/>
    </xf>
    <xf numFmtId="177" fontId="45" fillId="4" borderId="16" xfId="5" applyNumberFormat="1" applyFont="1" applyFill="1" applyBorder="1" applyAlignment="1">
      <alignment horizontal="right" vertical="center" indent="1" readingOrder="1"/>
    </xf>
    <xf numFmtId="177" fontId="45" fillId="4" borderId="14" xfId="5" applyNumberFormat="1" applyFont="1" applyFill="1" applyBorder="1" applyAlignment="1">
      <alignment horizontal="right" vertical="center" indent="1" readingOrder="1"/>
    </xf>
    <xf numFmtId="0" fontId="54" fillId="0" borderId="0" xfId="5" applyFont="1" applyAlignment="1">
      <alignment horizontal="center"/>
    </xf>
    <xf numFmtId="0" fontId="49" fillId="2" borderId="19" xfId="5" quotePrefix="1" applyFont="1" applyFill="1" applyBorder="1" applyAlignment="1">
      <alignment horizontal="center" vertical="center" wrapText="1" readingOrder="2"/>
    </xf>
    <xf numFmtId="0" fontId="49" fillId="2" borderId="3" xfId="5" quotePrefix="1" applyFont="1" applyFill="1" applyBorder="1" applyAlignment="1">
      <alignment horizontal="center" vertical="center" wrapText="1" readingOrder="2"/>
    </xf>
    <xf numFmtId="0" fontId="49" fillId="2" borderId="4" xfId="5" applyFont="1" applyFill="1" applyBorder="1" applyAlignment="1">
      <alignment horizontal="center" vertical="center" wrapText="1" readingOrder="2"/>
    </xf>
    <xf numFmtId="0" fontId="49" fillId="2" borderId="5" xfId="5" applyFont="1" applyFill="1" applyBorder="1" applyAlignment="1">
      <alignment horizontal="center" vertical="center" wrapText="1" readingOrder="2"/>
    </xf>
    <xf numFmtId="0" fontId="33" fillId="2" borderId="0" xfId="5" applyFont="1" applyFill="1" applyAlignment="1">
      <alignment horizontal="right" vertical="center" readingOrder="2"/>
    </xf>
    <xf numFmtId="0" fontId="33" fillId="2" borderId="4" xfId="5" applyFont="1" applyFill="1" applyBorder="1" applyAlignment="1">
      <alignment horizontal="right" vertical="center" readingOrder="2"/>
    </xf>
    <xf numFmtId="0" fontId="55" fillId="2" borderId="4" xfId="5" applyFont="1" applyFill="1" applyBorder="1" applyAlignment="1">
      <alignment horizontal="right" vertical="center" readingOrder="2"/>
    </xf>
    <xf numFmtId="0" fontId="46" fillId="2" borderId="5" xfId="1" applyFont="1" applyFill="1" applyBorder="1" applyAlignment="1">
      <alignment horizontal="center" vertical="center" wrapText="1" readingOrder="1"/>
    </xf>
    <xf numFmtId="0" fontId="46" fillId="2" borderId="3" xfId="5" applyFont="1" applyFill="1" applyBorder="1" applyAlignment="1">
      <alignment horizontal="center" vertical="center" wrapText="1" readingOrder="1"/>
    </xf>
    <xf numFmtId="0" fontId="45" fillId="3" borderId="1" xfId="1" applyFont="1" applyFill="1" applyBorder="1" applyAlignment="1">
      <alignment horizontal="center" vertical="center" wrapText="1" readingOrder="1"/>
    </xf>
    <xf numFmtId="0" fontId="45" fillId="3" borderId="7" xfId="1" applyFont="1" applyFill="1" applyBorder="1" applyAlignment="1">
      <alignment horizontal="right" vertical="center" readingOrder="2"/>
    </xf>
    <xf numFmtId="178" fontId="45" fillId="3" borderId="23" xfId="1" applyNumberFormat="1" applyFont="1" applyFill="1" applyBorder="1" applyAlignment="1">
      <alignment horizontal="right" vertical="center" indent="1"/>
    </xf>
    <xf numFmtId="178" fontId="45" fillId="3" borderId="1" xfId="1" applyNumberFormat="1" applyFont="1" applyFill="1" applyBorder="1" applyAlignment="1">
      <alignment horizontal="right" vertical="center" indent="1"/>
    </xf>
    <xf numFmtId="178" fontId="45" fillId="3" borderId="7" xfId="5" applyNumberFormat="1" applyFont="1" applyFill="1" applyBorder="1" applyAlignment="1">
      <alignment horizontal="right" vertical="center" indent="1"/>
    </xf>
    <xf numFmtId="178" fontId="45" fillId="3" borderId="18" xfId="5" applyNumberFormat="1" applyFont="1" applyFill="1" applyBorder="1" applyAlignment="1">
      <alignment horizontal="right" vertical="center" indent="1"/>
    </xf>
    <xf numFmtId="178" fontId="45" fillId="3" borderId="10" xfId="5" applyNumberFormat="1" applyFont="1" applyFill="1" applyBorder="1" applyAlignment="1">
      <alignment horizontal="right" vertical="center" indent="1"/>
    </xf>
    <xf numFmtId="178" fontId="45" fillId="3" borderId="1" xfId="5" applyNumberFormat="1" applyFont="1" applyFill="1" applyBorder="1" applyAlignment="1">
      <alignment horizontal="right" vertical="center" indent="1"/>
    </xf>
    <xf numFmtId="0" fontId="45" fillId="3" borderId="10" xfId="5" applyFont="1" applyFill="1" applyBorder="1" applyAlignment="1">
      <alignment horizontal="left" vertical="center"/>
    </xf>
    <xf numFmtId="0" fontId="45" fillId="4" borderId="2" xfId="1" applyFont="1" applyFill="1" applyBorder="1" applyAlignment="1">
      <alignment horizontal="center" vertical="center" wrapText="1" readingOrder="1"/>
    </xf>
    <xf numFmtId="0" fontId="45" fillId="4" borderId="14" xfId="1" applyFont="1" applyFill="1" applyBorder="1" applyAlignment="1">
      <alignment horizontal="right" vertical="center" readingOrder="2"/>
    </xf>
    <xf numFmtId="178" fontId="45" fillId="4" borderId="25" xfId="1" applyNumberFormat="1" applyFont="1" applyFill="1" applyBorder="1" applyAlignment="1">
      <alignment horizontal="right" vertical="center" indent="1"/>
    </xf>
    <xf numFmtId="178" fontId="45" fillId="4" borderId="2" xfId="1" applyNumberFormat="1" applyFont="1" applyFill="1" applyBorder="1" applyAlignment="1">
      <alignment horizontal="right" vertical="center" indent="1"/>
    </xf>
    <xf numFmtId="178" fontId="45" fillId="4" borderId="14" xfId="5" applyNumberFormat="1" applyFont="1" applyFill="1" applyBorder="1" applyAlignment="1">
      <alignment horizontal="right" vertical="center" indent="1"/>
    </xf>
    <xf numFmtId="178" fontId="45" fillId="4" borderId="27" xfId="5" applyNumberFormat="1" applyFont="1" applyFill="1" applyBorder="1" applyAlignment="1">
      <alignment horizontal="right" vertical="center" indent="1"/>
    </xf>
    <xf numFmtId="178" fontId="45" fillId="4" borderId="12" xfId="5" applyNumberFormat="1" applyFont="1" applyFill="1" applyBorder="1" applyAlignment="1">
      <alignment horizontal="right" vertical="center" indent="1"/>
    </xf>
    <xf numFmtId="178" fontId="45" fillId="4" borderId="2" xfId="5" applyNumberFormat="1" applyFont="1" applyFill="1" applyBorder="1" applyAlignment="1">
      <alignment horizontal="right" vertical="center" indent="1"/>
    </xf>
    <xf numFmtId="0" fontId="45" fillId="4" borderId="12" xfId="5" applyFont="1" applyFill="1" applyBorder="1" applyAlignment="1">
      <alignment horizontal="left" vertical="center"/>
    </xf>
    <xf numFmtId="0" fontId="17" fillId="2" borderId="9" xfId="1" applyFont="1" applyFill="1" applyBorder="1" applyAlignment="1">
      <alignment horizontal="center" vertical="center" wrapText="1" readingOrder="1"/>
    </xf>
    <xf numFmtId="0" fontId="17" fillId="2" borderId="15" xfId="1" applyFont="1" applyFill="1" applyBorder="1" applyAlignment="1">
      <alignment horizontal="right" vertical="center" wrapText="1" readingOrder="2"/>
    </xf>
    <xf numFmtId="178" fontId="44" fillId="2" borderId="21" xfId="1" applyNumberFormat="1" applyFont="1" applyFill="1" applyBorder="1" applyAlignment="1">
      <alignment horizontal="center" vertical="center"/>
    </xf>
    <xf numFmtId="178" fontId="44" fillId="2" borderId="9" xfId="1" applyNumberFormat="1" applyFont="1" applyFill="1" applyBorder="1" applyAlignment="1">
      <alignment horizontal="center" vertical="center"/>
    </xf>
    <xf numFmtId="178" fontId="44" fillId="2" borderId="15" xfId="1" applyNumberFormat="1" applyFont="1" applyFill="1" applyBorder="1" applyAlignment="1">
      <alignment horizontal="right" vertical="center" indent="1"/>
    </xf>
    <xf numFmtId="178" fontId="44" fillId="2" borderId="28" xfId="1" applyNumberFormat="1" applyFont="1" applyFill="1" applyBorder="1" applyAlignment="1">
      <alignment horizontal="right" vertical="center" indent="1"/>
    </xf>
    <xf numFmtId="178" fontId="44" fillId="2" borderId="13" xfId="5" applyNumberFormat="1" applyFont="1" applyFill="1" applyBorder="1" applyAlignment="1">
      <alignment horizontal="center" vertical="center"/>
    </xf>
    <xf numFmtId="178" fontId="44" fillId="2" borderId="9" xfId="5" applyNumberFormat="1" applyFont="1" applyFill="1" applyBorder="1" applyAlignment="1">
      <alignment horizontal="center" vertical="center"/>
    </xf>
    <xf numFmtId="178" fontId="44" fillId="2" borderId="15" xfId="5" applyNumberFormat="1" applyFont="1" applyFill="1" applyBorder="1" applyAlignment="1">
      <alignment horizontal="right" vertical="center" indent="1"/>
    </xf>
    <xf numFmtId="178" fontId="44" fillId="2" borderId="28" xfId="5" applyNumberFormat="1" applyFont="1" applyFill="1" applyBorder="1" applyAlignment="1">
      <alignment horizontal="right" vertical="center" indent="1"/>
    </xf>
    <xf numFmtId="0" fontId="44" fillId="2" borderId="13" xfId="5" applyFont="1" applyFill="1" applyBorder="1" applyAlignment="1">
      <alignment horizontal="left" vertical="center" wrapText="1"/>
    </xf>
    <xf numFmtId="0" fontId="44" fillId="2" borderId="9" xfId="5" applyFont="1" applyFill="1" applyBorder="1" applyAlignment="1">
      <alignment horizontal="center" vertical="center" wrapText="1" readingOrder="1"/>
    </xf>
    <xf numFmtId="0" fontId="36" fillId="0" borderId="0" xfId="5" applyFont="1" applyAlignment="1">
      <alignment horizontal="right" vertical="center" readingOrder="2"/>
    </xf>
    <xf numFmtId="0" fontId="50" fillId="0" borderId="0" xfId="5" applyFont="1" applyAlignment="1">
      <alignment horizontal="right" vertical="center" readingOrder="2"/>
    </xf>
    <xf numFmtId="0" fontId="46" fillId="2" borderId="5" xfId="1" applyFont="1" applyFill="1" applyBorder="1" applyAlignment="1">
      <alignment horizontal="center" vertical="center" wrapText="1" readingOrder="2"/>
    </xf>
    <xf numFmtId="0" fontId="46" fillId="2" borderId="4" xfId="1" applyFont="1" applyFill="1" applyBorder="1" applyAlignment="1">
      <alignment horizontal="right" vertical="center" wrapText="1" indent="1" readingOrder="2"/>
    </xf>
    <xf numFmtId="0" fontId="46" fillId="2" borderId="4" xfId="5" applyFont="1" applyFill="1" applyBorder="1" applyAlignment="1">
      <alignment horizontal="center" vertical="center" wrapText="1" readingOrder="1"/>
    </xf>
    <xf numFmtId="0" fontId="17" fillId="2" borderId="0" xfId="5" applyFont="1" applyFill="1" applyAlignment="1">
      <alignment horizontal="right" vertical="center" readingOrder="2"/>
    </xf>
    <xf numFmtId="0" fontId="17" fillId="2" borderId="4" xfId="5" applyFont="1" applyFill="1" applyBorder="1" applyAlignment="1">
      <alignment horizontal="right" vertical="center" readingOrder="2"/>
    </xf>
    <xf numFmtId="0" fontId="44" fillId="2" borderId="5" xfId="5" applyFont="1" applyFill="1" applyBorder="1" applyAlignment="1">
      <alignment horizontal="right" vertical="center" readingOrder="2"/>
    </xf>
    <xf numFmtId="0" fontId="58" fillId="0" borderId="0" xfId="1" applyFont="1" applyAlignment="1">
      <alignment horizontal="center"/>
    </xf>
    <xf numFmtId="0" fontId="59" fillId="0" borderId="0" xfId="1" applyFont="1" applyAlignment="1">
      <alignment horizontal="center"/>
    </xf>
    <xf numFmtId="0" fontId="46" fillId="2" borderId="3" xfId="1" applyFont="1" applyFill="1" applyBorder="1" applyAlignment="1">
      <alignment horizontal="center" vertical="center" wrapText="1" readingOrder="1"/>
    </xf>
    <xf numFmtId="0" fontId="46" fillId="2" borderId="19" xfId="1" applyFont="1" applyFill="1" applyBorder="1" applyAlignment="1">
      <alignment horizontal="center" vertical="center" wrapText="1" readingOrder="1"/>
    </xf>
    <xf numFmtId="0" fontId="45" fillId="3" borderId="40" xfId="1" applyFont="1" applyFill="1" applyBorder="1" applyAlignment="1">
      <alignment horizontal="center" vertical="center" wrapText="1" readingOrder="1"/>
    </xf>
    <xf numFmtId="0" fontId="45" fillId="3" borderId="40" xfId="1" applyFont="1" applyFill="1" applyBorder="1" applyAlignment="1">
      <alignment horizontal="right" vertical="center" wrapText="1" indent="1" readingOrder="2"/>
    </xf>
    <xf numFmtId="178" fontId="45" fillId="3" borderId="40" xfId="1" applyNumberFormat="1" applyFont="1" applyFill="1" applyBorder="1" applyAlignment="1">
      <alignment horizontal="right" vertical="center" indent="1" readingOrder="1"/>
    </xf>
    <xf numFmtId="178" fontId="45" fillId="3" borderId="40" xfId="5" applyNumberFormat="1" applyFont="1" applyFill="1" applyBorder="1" applyAlignment="1">
      <alignment horizontal="right" vertical="center" indent="1" readingOrder="1"/>
    </xf>
    <xf numFmtId="0" fontId="45" fillId="3" borderId="40" xfId="5" applyFont="1" applyFill="1" applyBorder="1" applyAlignment="1">
      <alignment horizontal="left" vertical="center" wrapText="1" indent="1"/>
    </xf>
    <xf numFmtId="0" fontId="45" fillId="3" borderId="40" xfId="5" applyFont="1" applyFill="1" applyBorder="1" applyAlignment="1">
      <alignment horizontal="center" vertical="center" wrapText="1" readingOrder="1"/>
    </xf>
    <xf numFmtId="0" fontId="45" fillId="4" borderId="9" xfId="1" applyFont="1" applyFill="1" applyBorder="1" applyAlignment="1">
      <alignment horizontal="right" vertical="center" readingOrder="2"/>
    </xf>
    <xf numFmtId="0" fontId="45" fillId="4" borderId="15" xfId="1" applyFont="1" applyFill="1" applyBorder="1" applyAlignment="1">
      <alignment horizontal="right" vertical="center" readingOrder="2"/>
    </xf>
    <xf numFmtId="178" fontId="45" fillId="4" borderId="21" xfId="1" applyNumberFormat="1" applyFont="1" applyFill="1" applyBorder="1" applyAlignment="1">
      <alignment horizontal="right" vertical="center" indent="1" readingOrder="1"/>
    </xf>
    <xf numFmtId="178" fontId="45" fillId="4" borderId="9" xfId="1" applyNumberFormat="1" applyFont="1" applyFill="1" applyBorder="1" applyAlignment="1">
      <alignment horizontal="right" vertical="center" indent="1" readingOrder="1"/>
    </xf>
    <xf numFmtId="178" fontId="45" fillId="4" borderId="9" xfId="5" applyNumberFormat="1" applyFont="1" applyFill="1" applyBorder="1" applyAlignment="1">
      <alignment horizontal="right" vertical="center" indent="1" readingOrder="1"/>
    </xf>
    <xf numFmtId="178" fontId="45" fillId="4" borderId="22" xfId="5" applyNumberFormat="1" applyFont="1" applyFill="1" applyBorder="1" applyAlignment="1">
      <alignment horizontal="right" vertical="center" indent="1" readingOrder="1"/>
    </xf>
    <xf numFmtId="0" fontId="45" fillId="4" borderId="13" xfId="1" applyFont="1" applyFill="1" applyBorder="1" applyAlignment="1">
      <alignment horizontal="left" vertical="center" readingOrder="1"/>
    </xf>
    <xf numFmtId="0" fontId="60" fillId="0" borderId="0" xfId="1" applyFont="1" applyAlignment="1">
      <alignment horizontal="center"/>
    </xf>
    <xf numFmtId="0" fontId="45" fillId="3" borderId="7" xfId="1" applyFont="1" applyFill="1" applyBorder="1" applyAlignment="1">
      <alignment horizontal="right" vertical="center" wrapText="1" indent="1" readingOrder="2"/>
    </xf>
    <xf numFmtId="178" fontId="45" fillId="3" borderId="23" xfId="1" applyNumberFormat="1" applyFont="1" applyFill="1" applyBorder="1" applyAlignment="1">
      <alignment horizontal="right" vertical="center" indent="1" readingOrder="1"/>
    </xf>
    <xf numFmtId="178" fontId="45" fillId="3" borderId="1" xfId="1" applyNumberFormat="1" applyFont="1" applyFill="1" applyBorder="1" applyAlignment="1">
      <alignment horizontal="right" vertical="center" indent="1" readingOrder="1"/>
    </xf>
    <xf numFmtId="178" fontId="45" fillId="3" borderId="1" xfId="5" applyNumberFormat="1" applyFont="1" applyFill="1" applyBorder="1" applyAlignment="1">
      <alignment horizontal="right" vertical="center" indent="1" readingOrder="1"/>
    </xf>
    <xf numFmtId="178" fontId="45" fillId="3" borderId="24" xfId="5" applyNumberFormat="1" applyFont="1" applyFill="1" applyBorder="1" applyAlignment="1">
      <alignment horizontal="right" vertical="center" indent="1" readingOrder="1"/>
    </xf>
    <xf numFmtId="0" fontId="45" fillId="3" borderId="10" xfId="5" applyFont="1" applyFill="1" applyBorder="1" applyAlignment="1">
      <alignment horizontal="left" vertical="center" wrapText="1" indent="1"/>
    </xf>
    <xf numFmtId="0" fontId="45" fillId="3" borderId="7" xfId="5" applyFont="1" applyFill="1" applyBorder="1" applyAlignment="1">
      <alignment horizontal="center" vertical="center" wrapText="1" readingOrder="1"/>
    </xf>
    <xf numFmtId="0" fontId="45" fillId="4" borderId="14" xfId="1" applyFont="1" applyFill="1" applyBorder="1" applyAlignment="1">
      <alignment horizontal="right" vertical="center" wrapText="1" indent="1" readingOrder="2"/>
    </xf>
    <xf numFmtId="178" fontId="45" fillId="4" borderId="25" xfId="1" applyNumberFormat="1" applyFont="1" applyFill="1" applyBorder="1" applyAlignment="1">
      <alignment horizontal="right" vertical="center" indent="1" readingOrder="1"/>
    </xf>
    <xf numFmtId="178" fontId="45" fillId="4" borderId="2" xfId="1" applyNumberFormat="1" applyFont="1" applyFill="1" applyBorder="1" applyAlignment="1">
      <alignment horizontal="right" vertical="center" indent="1" readingOrder="1"/>
    </xf>
    <xf numFmtId="178" fontId="45" fillId="4" borderId="2" xfId="5" applyNumberFormat="1" applyFont="1" applyFill="1" applyBorder="1" applyAlignment="1">
      <alignment horizontal="right" vertical="center" indent="1" readingOrder="1"/>
    </xf>
    <xf numFmtId="178" fontId="45" fillId="4" borderId="26" xfId="5" applyNumberFormat="1" applyFont="1" applyFill="1" applyBorder="1" applyAlignment="1">
      <alignment horizontal="right" vertical="center" indent="1" readingOrder="1"/>
    </xf>
    <xf numFmtId="0" fontId="45" fillId="4" borderId="12" xfId="5" applyFont="1" applyFill="1" applyBorder="1" applyAlignment="1">
      <alignment horizontal="left" vertical="center" wrapText="1" indent="1"/>
    </xf>
    <xf numFmtId="0" fontId="45" fillId="4" borderId="14" xfId="5" applyFont="1" applyFill="1" applyBorder="1" applyAlignment="1">
      <alignment horizontal="center" vertical="center" wrapText="1" readingOrder="1"/>
    </xf>
    <xf numFmtId="0" fontId="45" fillId="3" borderId="7" xfId="1" applyFont="1" applyFill="1" applyBorder="1" applyAlignment="1">
      <alignment horizontal="right" vertical="center" wrapText="1" indent="2" readingOrder="2"/>
    </xf>
    <xf numFmtId="0" fontId="45" fillId="3" borderId="10" xfId="5" applyFont="1" applyFill="1" applyBorder="1" applyAlignment="1">
      <alignment horizontal="left" vertical="center" wrapText="1" indent="2"/>
    </xf>
    <xf numFmtId="0" fontId="45" fillId="4" borderId="14" xfId="1" applyFont="1" applyFill="1" applyBorder="1" applyAlignment="1">
      <alignment horizontal="right" vertical="center" wrapText="1" indent="2" readingOrder="2"/>
    </xf>
    <xf numFmtId="0" fontId="45" fillId="4" borderId="12" xfId="5" applyFont="1" applyFill="1" applyBorder="1" applyAlignment="1">
      <alignment horizontal="left" vertical="center" wrapText="1" indent="2"/>
    </xf>
    <xf numFmtId="0" fontId="61" fillId="0" borderId="0" xfId="1" applyFont="1" applyAlignment="1">
      <alignment horizontal="center"/>
    </xf>
    <xf numFmtId="0" fontId="45" fillId="4" borderId="9" xfId="1" applyFont="1" applyFill="1" applyBorder="1" applyAlignment="1">
      <alignment horizontal="center" vertical="center" readingOrder="2"/>
    </xf>
    <xf numFmtId="0" fontId="45" fillId="4" borderId="34" xfId="1" applyFont="1" applyFill="1" applyBorder="1" applyAlignment="1">
      <alignment horizontal="center" vertical="center" readingOrder="2"/>
    </xf>
    <xf numFmtId="0" fontId="45" fillId="4" borderId="35" xfId="1" applyFont="1" applyFill="1" applyBorder="1" applyAlignment="1">
      <alignment horizontal="right" vertical="center" readingOrder="2"/>
    </xf>
    <xf numFmtId="178" fontId="45" fillId="4" borderId="36" xfId="1" applyNumberFormat="1" applyFont="1" applyFill="1" applyBorder="1" applyAlignment="1">
      <alignment horizontal="right" vertical="center" indent="1" readingOrder="1"/>
    </xf>
    <xf numFmtId="178" fontId="45" fillId="4" borderId="34" xfId="1" applyNumberFormat="1" applyFont="1" applyFill="1" applyBorder="1" applyAlignment="1">
      <alignment horizontal="right" vertical="center" indent="1" readingOrder="1"/>
    </xf>
    <xf numFmtId="178" fontId="45" fillId="4" borderId="34" xfId="5" applyNumberFormat="1" applyFont="1" applyFill="1" applyBorder="1" applyAlignment="1">
      <alignment horizontal="right" vertical="center" indent="1" readingOrder="1"/>
    </xf>
    <xf numFmtId="178" fontId="45" fillId="4" borderId="37" xfId="5" applyNumberFormat="1" applyFont="1" applyFill="1" applyBorder="1" applyAlignment="1">
      <alignment horizontal="right" vertical="center" indent="1" readingOrder="1"/>
    </xf>
    <xf numFmtId="0" fontId="45" fillId="4" borderId="38" xfId="1" applyFont="1" applyFill="1" applyBorder="1" applyAlignment="1">
      <alignment horizontal="left" vertical="center" readingOrder="1"/>
    </xf>
    <xf numFmtId="0" fontId="44" fillId="2" borderId="31" xfId="1" applyFont="1" applyFill="1" applyBorder="1" applyAlignment="1">
      <alignment horizontal="center" vertical="center" wrapText="1" readingOrder="1"/>
    </xf>
    <xf numFmtId="0" fontId="44" fillId="2" borderId="32" xfId="1" applyFont="1" applyFill="1" applyBorder="1" applyAlignment="1">
      <alignment horizontal="right" vertical="center" wrapText="1" readingOrder="2"/>
    </xf>
    <xf numFmtId="178" fontId="44" fillId="2" borderId="29" xfId="1" applyNumberFormat="1" applyFont="1" applyFill="1" applyBorder="1" applyAlignment="1">
      <alignment horizontal="center" vertical="center" readingOrder="1"/>
    </xf>
    <xf numFmtId="178" fontId="44" fillId="2" borderId="8" xfId="1" applyNumberFormat="1" applyFont="1" applyFill="1" applyBorder="1" applyAlignment="1">
      <alignment horizontal="center" vertical="center" readingOrder="1"/>
    </xf>
    <xf numFmtId="178" fontId="44" fillId="2" borderId="8" xfId="5" applyNumberFormat="1" applyFont="1" applyFill="1" applyBorder="1" applyAlignment="1">
      <alignment horizontal="right" vertical="center" indent="1" readingOrder="1"/>
    </xf>
    <xf numFmtId="178" fontId="44" fillId="2" borderId="39" xfId="5" applyNumberFormat="1" applyFont="1" applyFill="1" applyBorder="1" applyAlignment="1">
      <alignment horizontal="right" vertical="center" indent="1" readingOrder="1"/>
    </xf>
    <xf numFmtId="0" fontId="44" fillId="2" borderId="33" xfId="5" applyFont="1" applyFill="1" applyBorder="1" applyAlignment="1">
      <alignment horizontal="left" vertical="center" wrapText="1"/>
    </xf>
    <xf numFmtId="0" fontId="44" fillId="2" borderId="6" xfId="5" applyFont="1" applyFill="1" applyBorder="1" applyAlignment="1">
      <alignment horizontal="center" vertical="center" wrapText="1" readingOrder="1"/>
    </xf>
    <xf numFmtId="0" fontId="45" fillId="3" borderId="7" xfId="1" applyFont="1" applyFill="1" applyBorder="1" applyAlignment="1">
      <alignment vertical="center" wrapText="1" readingOrder="2"/>
    </xf>
    <xf numFmtId="0" fontId="45" fillId="3" borderId="10" xfId="5" applyFont="1" applyFill="1" applyBorder="1" applyAlignment="1">
      <alignment vertical="center"/>
    </xf>
    <xf numFmtId="0" fontId="45" fillId="4" borderId="14" xfId="1" applyFont="1" applyFill="1" applyBorder="1" applyAlignment="1">
      <alignment vertical="center" wrapText="1" readingOrder="2"/>
    </xf>
    <xf numFmtId="0" fontId="45" fillId="4" borderId="12" xfId="5" applyFont="1" applyFill="1" applyBorder="1" applyAlignment="1">
      <alignment vertical="center"/>
    </xf>
    <xf numFmtId="0" fontId="62" fillId="0" borderId="0" xfId="5" applyFont="1" applyAlignment="1">
      <alignment horizontal="right" vertical="center" readingOrder="2"/>
    </xf>
    <xf numFmtId="0" fontId="63" fillId="0" borderId="0" xfId="1" applyFont="1" applyAlignment="1">
      <alignment horizontal="center"/>
    </xf>
    <xf numFmtId="0" fontId="48" fillId="2" borderId="3" xfId="5" applyFont="1" applyFill="1" applyBorder="1" applyAlignment="1">
      <alignment horizontal="center" vertical="top" wrapText="1" readingOrder="1"/>
    </xf>
    <xf numFmtId="0" fontId="48" fillId="2" borderId="4" xfId="5" applyFont="1" applyFill="1" applyBorder="1" applyAlignment="1">
      <alignment horizontal="center" vertical="top" wrapText="1" readingOrder="2"/>
    </xf>
    <xf numFmtId="0" fontId="49" fillId="2" borderId="20" xfId="5" applyFont="1" applyFill="1" applyBorder="1" applyAlignment="1">
      <alignment horizontal="center" vertical="top" wrapText="1" readingOrder="2"/>
    </xf>
    <xf numFmtId="0" fontId="65" fillId="2" borderId="4" xfId="5" applyFont="1" applyFill="1" applyBorder="1" applyAlignment="1">
      <alignment horizontal="center" vertical="center" wrapText="1" readingOrder="2"/>
    </xf>
    <xf numFmtId="0" fontId="65" fillId="2" borderId="20" xfId="5" applyFont="1" applyFill="1" applyBorder="1" applyAlignment="1">
      <alignment horizontal="center" vertical="center" wrapText="1" readingOrder="2"/>
    </xf>
    <xf numFmtId="0" fontId="48" fillId="2" borderId="5" xfId="5" applyFont="1" applyFill="1" applyBorder="1" applyAlignment="1">
      <alignment horizontal="center" vertical="center" wrapText="1" readingOrder="1"/>
    </xf>
    <xf numFmtId="0" fontId="48" fillId="2" borderId="3" xfId="5" applyFont="1" applyFill="1" applyBorder="1" applyAlignment="1">
      <alignment horizontal="center" vertical="center" wrapText="1" readingOrder="1"/>
    </xf>
    <xf numFmtId="0" fontId="48" fillId="2" borderId="19" xfId="5" applyFont="1" applyFill="1" applyBorder="1" applyAlignment="1">
      <alignment horizontal="center" vertical="center" wrapText="1" readingOrder="1"/>
    </xf>
    <xf numFmtId="0" fontId="46" fillId="2" borderId="4" xfId="5" applyFont="1" applyFill="1" applyBorder="1" applyAlignment="1">
      <alignment horizontal="center" vertical="center" readingOrder="1"/>
    </xf>
    <xf numFmtId="0" fontId="65" fillId="2" borderId="5" xfId="5" applyFont="1" applyFill="1" applyBorder="1" applyAlignment="1">
      <alignment horizontal="left" vertical="center" wrapText="1" indent="1" readingOrder="2"/>
    </xf>
    <xf numFmtId="0" fontId="46" fillId="2" borderId="5" xfId="5" applyFont="1" applyFill="1" applyBorder="1" applyAlignment="1">
      <alignment horizontal="right" vertical="center" readingOrder="2"/>
    </xf>
    <xf numFmtId="0" fontId="45" fillId="3" borderId="10" xfId="12" applyFont="1" applyFill="1" applyBorder="1" applyAlignment="1">
      <alignment horizontal="left" vertical="center"/>
    </xf>
    <xf numFmtId="0" fontId="45" fillId="3" borderId="1" xfId="12" applyFont="1" applyFill="1" applyBorder="1" applyAlignment="1">
      <alignment horizontal="center" vertical="center" wrapText="1" readingOrder="1"/>
    </xf>
    <xf numFmtId="0" fontId="45" fillId="4" borderId="12" xfId="12" applyFont="1" applyFill="1" applyBorder="1" applyAlignment="1">
      <alignment horizontal="left" vertical="center"/>
    </xf>
    <xf numFmtId="0" fontId="45" fillId="4" borderId="2" xfId="12" applyFont="1" applyFill="1" applyBorder="1" applyAlignment="1">
      <alignment horizontal="center" vertical="center" wrapText="1" readingOrder="1"/>
    </xf>
    <xf numFmtId="0" fontId="44" fillId="2" borderId="31" xfId="5" applyFont="1" applyFill="1" applyBorder="1" applyAlignment="1">
      <alignment horizontal="left" vertical="center"/>
    </xf>
    <xf numFmtId="0" fontId="44" fillId="2" borderId="32" xfId="5" applyFont="1" applyFill="1" applyBorder="1" applyAlignment="1">
      <alignment horizontal="right" vertical="center"/>
    </xf>
    <xf numFmtId="178" fontId="44" fillId="2" borderId="29" xfId="5" applyNumberFormat="1" applyFont="1" applyFill="1" applyBorder="1" applyAlignment="1">
      <alignment horizontal="center" vertical="center"/>
    </xf>
    <xf numFmtId="178" fontId="44" fillId="2" borderId="8" xfId="5" applyNumberFormat="1" applyFont="1" applyFill="1" applyBorder="1" applyAlignment="1">
      <alignment horizontal="center" vertical="center"/>
    </xf>
    <xf numFmtId="178" fontId="44" fillId="2" borderId="31" xfId="5" applyNumberFormat="1" applyFont="1" applyFill="1" applyBorder="1" applyAlignment="1">
      <alignment horizontal="center" vertical="center"/>
    </xf>
    <xf numFmtId="178" fontId="44" fillId="2" borderId="32" xfId="5" applyNumberFormat="1" applyFont="1" applyFill="1" applyBorder="1" applyAlignment="1">
      <alignment horizontal="center" vertical="center"/>
    </xf>
    <xf numFmtId="0" fontId="44" fillId="2" borderId="33" xfId="12" applyFont="1" applyFill="1" applyBorder="1" applyAlignment="1">
      <alignment horizontal="left" vertical="center"/>
    </xf>
    <xf numFmtId="0" fontId="44" fillId="2" borderId="6" xfId="12" applyFont="1" applyFill="1" applyBorder="1" applyAlignment="1">
      <alignment horizontal="center" vertical="center" wrapText="1" readingOrder="1"/>
    </xf>
    <xf numFmtId="0" fontId="46" fillId="2" borderId="5" xfId="5" applyFont="1" applyFill="1" applyBorder="1" applyAlignment="1">
      <alignment horizontal="left" vertical="center" indent="1" readingOrder="2"/>
    </xf>
    <xf numFmtId="0" fontId="46" fillId="2" borderId="0" xfId="5" applyFont="1" applyFill="1" applyAlignment="1">
      <alignment horizontal="center" vertical="center" wrapText="1" readingOrder="1"/>
    </xf>
    <xf numFmtId="0" fontId="65" fillId="2" borderId="3" xfId="1" applyFont="1" applyFill="1" applyBorder="1" applyAlignment="1">
      <alignment horizontal="center" vertical="center" wrapText="1" readingOrder="1"/>
    </xf>
    <xf numFmtId="0" fontId="65" fillId="2" borderId="19" xfId="1" applyFont="1" applyFill="1" applyBorder="1" applyAlignment="1">
      <alignment horizontal="center" vertical="center" wrapText="1" readingOrder="1"/>
    </xf>
    <xf numFmtId="0" fontId="10" fillId="2" borderId="5" xfId="5" applyFont="1" applyFill="1" applyBorder="1" applyAlignment="1">
      <alignment horizontal="right" vertical="center" readingOrder="2"/>
    </xf>
    <xf numFmtId="0" fontId="10" fillId="2" borderId="0" xfId="5" applyFont="1" applyFill="1" applyAlignment="1">
      <alignment horizontal="right" vertical="center" readingOrder="2"/>
    </xf>
    <xf numFmtId="0" fontId="46" fillId="2" borderId="3" xfId="1" applyFont="1" applyFill="1" applyBorder="1" applyAlignment="1">
      <alignment horizontal="center" vertical="center" readingOrder="1"/>
    </xf>
    <xf numFmtId="0" fontId="45" fillId="4" borderId="9" xfId="1" applyFont="1" applyFill="1" applyBorder="1" applyAlignment="1">
      <alignment horizontal="center" vertical="center" wrapText="1" readingOrder="2"/>
    </xf>
    <xf numFmtId="178" fontId="45" fillId="4" borderId="15" xfId="1" applyNumberFormat="1" applyFont="1" applyFill="1" applyBorder="1" applyAlignment="1">
      <alignment horizontal="right" vertical="center" indent="1" readingOrder="1"/>
    </xf>
    <xf numFmtId="178" fontId="45" fillId="4" borderId="28" xfId="1" applyNumberFormat="1" applyFont="1" applyFill="1" applyBorder="1" applyAlignment="1">
      <alignment horizontal="right" vertical="center" indent="1" readingOrder="1"/>
    </xf>
    <xf numFmtId="0" fontId="45" fillId="4" borderId="13" xfId="5" applyFont="1" applyFill="1" applyBorder="1" applyAlignment="1">
      <alignment horizontal="left" vertical="center"/>
    </xf>
    <xf numFmtId="0" fontId="45" fillId="4" borderId="9" xfId="5" applyFont="1" applyFill="1" applyBorder="1" applyAlignment="1">
      <alignment horizontal="center" vertical="center" wrapText="1" readingOrder="1"/>
    </xf>
    <xf numFmtId="0" fontId="45" fillId="3" borderId="1" xfId="1" applyFont="1" applyFill="1" applyBorder="1" applyAlignment="1">
      <alignment horizontal="center" vertical="center" wrapText="1" readingOrder="2"/>
    </xf>
    <xf numFmtId="178" fontId="45" fillId="3" borderId="7" xfId="1" applyNumberFormat="1" applyFont="1" applyFill="1" applyBorder="1" applyAlignment="1">
      <alignment horizontal="right" vertical="center" indent="1" readingOrder="1"/>
    </xf>
    <xf numFmtId="178" fontId="45" fillId="3" borderId="18" xfId="1" applyNumberFormat="1" applyFont="1" applyFill="1" applyBorder="1" applyAlignment="1">
      <alignment horizontal="right" vertical="center" indent="1" readingOrder="1"/>
    </xf>
    <xf numFmtId="0" fontId="45" fillId="3" borderId="1" xfId="5" applyFont="1" applyFill="1" applyBorder="1" applyAlignment="1">
      <alignment horizontal="left" vertical="center" wrapText="1" readingOrder="1"/>
    </xf>
    <xf numFmtId="0" fontId="45" fillId="4" borderId="2" xfId="1" applyFont="1" applyFill="1" applyBorder="1" applyAlignment="1">
      <alignment horizontal="center" vertical="center" wrapText="1" readingOrder="2"/>
    </xf>
    <xf numFmtId="178" fontId="45" fillId="4" borderId="14" xfId="1" applyNumberFormat="1" applyFont="1" applyFill="1" applyBorder="1" applyAlignment="1">
      <alignment horizontal="right" vertical="center" indent="1" readingOrder="1"/>
    </xf>
    <xf numFmtId="178" fontId="45" fillId="4" borderId="27" xfId="1" applyNumberFormat="1" applyFont="1" applyFill="1" applyBorder="1" applyAlignment="1">
      <alignment horizontal="right" vertical="center" indent="1" readingOrder="1"/>
    </xf>
    <xf numFmtId="0" fontId="45" fillId="4" borderId="2" xfId="5" applyFont="1" applyFill="1" applyBorder="1" applyAlignment="1">
      <alignment horizontal="left" vertical="center" wrapText="1" readingOrder="1"/>
    </xf>
    <xf numFmtId="0" fontId="45" fillId="4" borderId="8" xfId="1" applyFont="1" applyFill="1" applyBorder="1" applyAlignment="1">
      <alignment horizontal="center" vertical="center" wrapText="1" readingOrder="2"/>
    </xf>
    <xf numFmtId="0" fontId="45" fillId="4" borderId="31" xfId="1" applyFont="1" applyFill="1" applyBorder="1" applyAlignment="1">
      <alignment horizontal="right" vertical="center" readingOrder="2"/>
    </xf>
    <xf numFmtId="178" fontId="45" fillId="4" borderId="29" xfId="1" applyNumberFormat="1" applyFont="1" applyFill="1" applyBorder="1" applyAlignment="1">
      <alignment horizontal="right" vertical="center" indent="1" readingOrder="1"/>
    </xf>
    <xf numFmtId="178" fontId="45" fillId="4" borderId="8" xfId="1" applyNumberFormat="1" applyFont="1" applyFill="1" applyBorder="1" applyAlignment="1">
      <alignment horizontal="right" vertical="center" indent="1" readingOrder="1"/>
    </xf>
    <xf numFmtId="178" fontId="45" fillId="4" borderId="31" xfId="1" applyNumberFormat="1" applyFont="1" applyFill="1" applyBorder="1" applyAlignment="1">
      <alignment horizontal="right" vertical="center" indent="1" readingOrder="1"/>
    </xf>
    <xf numFmtId="178" fontId="45" fillId="4" borderId="32" xfId="1" applyNumberFormat="1" applyFont="1" applyFill="1" applyBorder="1" applyAlignment="1">
      <alignment horizontal="right" vertical="center" indent="1" readingOrder="1"/>
    </xf>
    <xf numFmtId="0" fontId="45" fillId="4" borderId="6" xfId="5" applyFont="1" applyFill="1" applyBorder="1" applyAlignment="1">
      <alignment horizontal="left" vertical="center"/>
    </xf>
    <xf numFmtId="0" fontId="45" fillId="4" borderId="8" xfId="5" applyFont="1" applyFill="1" applyBorder="1" applyAlignment="1">
      <alignment horizontal="left" vertical="center" wrapText="1" readingOrder="1"/>
    </xf>
    <xf numFmtId="0" fontId="44" fillId="2" borderId="14" xfId="1" applyFont="1" applyFill="1" applyBorder="1" applyAlignment="1">
      <alignment horizontal="center" vertical="center" wrapText="1" readingOrder="2"/>
    </xf>
    <xf numFmtId="0" fontId="44" fillId="2" borderId="27" xfId="1" applyFont="1" applyFill="1" applyBorder="1" applyAlignment="1">
      <alignment horizontal="right" vertical="center" readingOrder="2"/>
    </xf>
    <xf numFmtId="178" fontId="44" fillId="2" borderId="25" xfId="1" applyNumberFormat="1" applyFont="1" applyFill="1" applyBorder="1" applyAlignment="1">
      <alignment horizontal="center" vertical="center" readingOrder="1"/>
    </xf>
    <xf numFmtId="178" fontId="44" fillId="2" borderId="2" xfId="1" applyNumberFormat="1" applyFont="1" applyFill="1" applyBorder="1" applyAlignment="1">
      <alignment horizontal="center" vertical="center" readingOrder="1"/>
    </xf>
    <xf numFmtId="178" fontId="44" fillId="2" borderId="14" xfId="1" applyNumberFormat="1" applyFont="1" applyFill="1" applyBorder="1" applyAlignment="1">
      <alignment horizontal="right" vertical="center" indent="1" readingOrder="1"/>
    </xf>
    <xf numFmtId="178" fontId="44" fillId="2" borderId="27" xfId="1" applyNumberFormat="1" applyFont="1" applyFill="1" applyBorder="1" applyAlignment="1">
      <alignment horizontal="right" vertical="center" indent="1" readingOrder="1"/>
    </xf>
    <xf numFmtId="0" fontId="44" fillId="2" borderId="30" xfId="5" applyFont="1" applyFill="1" applyBorder="1" applyAlignment="1">
      <alignment horizontal="left" vertical="center"/>
    </xf>
    <xf numFmtId="0" fontId="44" fillId="2" borderId="12" xfId="5" applyFont="1" applyFill="1" applyBorder="1" applyAlignment="1">
      <alignment horizontal="center" vertical="center" wrapText="1" readingOrder="1"/>
    </xf>
    <xf numFmtId="0" fontId="55" fillId="2" borderId="0" xfId="5" applyFont="1" applyFill="1" applyBorder="1" applyAlignment="1">
      <alignment horizontal="right" vertical="center" readingOrder="2"/>
    </xf>
    <xf numFmtId="0" fontId="48" fillId="2" borderId="19" xfId="5" applyFont="1" applyFill="1" applyBorder="1" applyAlignment="1">
      <alignment horizontal="center" vertical="top" wrapText="1" readingOrder="1"/>
    </xf>
    <xf numFmtId="0" fontId="49" fillId="2" borderId="5" xfId="5" applyFont="1" applyFill="1" applyBorder="1" applyAlignment="1">
      <alignment horizontal="center" vertical="top" wrapText="1" readingOrder="1"/>
    </xf>
    <xf numFmtId="0" fontId="46" fillId="2" borderId="42" xfId="1" applyFont="1" applyFill="1" applyBorder="1" applyAlignment="1">
      <alignment horizontal="right" vertical="center" indent="1" readingOrder="2"/>
    </xf>
    <xf numFmtId="0" fontId="10" fillId="2" borderId="19" xfId="5" applyFont="1" applyFill="1" applyBorder="1" applyAlignment="1">
      <alignment horizontal="right" vertical="center" readingOrder="2"/>
    </xf>
    <xf numFmtId="0" fontId="36" fillId="0" borderId="0" xfId="5" applyFont="1" applyAlignment="1">
      <alignment horizontal="right" vertical="center"/>
    </xf>
    <xf numFmtId="0" fontId="49" fillId="2" borderId="3" xfId="5" applyFont="1" applyFill="1" applyBorder="1" applyAlignment="1">
      <alignment horizontal="center" vertical="center" wrapText="1" readingOrder="1"/>
    </xf>
    <xf numFmtId="0" fontId="62" fillId="0" borderId="0" xfId="5" applyFont="1" applyAlignment="1">
      <alignment horizontal="right" vertical="center"/>
    </xf>
    <xf numFmtId="0" fontId="63" fillId="0" borderId="0" xfId="0" applyFont="1"/>
    <xf numFmtId="0" fontId="46" fillId="2" borderId="6" xfId="5" applyFont="1" applyFill="1" applyBorder="1" applyAlignment="1">
      <alignment vertical="center" textRotation="90" wrapText="1" readingOrder="1"/>
    </xf>
    <xf numFmtId="0" fontId="46" fillId="2" borderId="2" xfId="5" applyFont="1" applyFill="1" applyBorder="1" applyAlignment="1">
      <alignment horizontal="center" vertical="center" readingOrder="1"/>
    </xf>
    <xf numFmtId="0" fontId="46" fillId="2" borderId="14" xfId="5" applyFont="1" applyFill="1" applyBorder="1" applyAlignment="1">
      <alignment horizontal="center" vertical="center" readingOrder="1"/>
    </xf>
    <xf numFmtId="0" fontId="58" fillId="0" borderId="0" xfId="0" applyFont="1"/>
    <xf numFmtId="0" fontId="46" fillId="2" borderId="6" xfId="5" applyFont="1" applyFill="1" applyBorder="1" applyAlignment="1">
      <alignment horizontal="center" vertical="center" textRotation="90" wrapText="1" readingOrder="1"/>
    </xf>
    <xf numFmtId="0" fontId="46" fillId="2" borderId="8" xfId="5" applyFont="1" applyFill="1" applyBorder="1" applyAlignment="1">
      <alignment horizontal="left" vertical="top" textRotation="90" wrapText="1" readingOrder="1"/>
    </xf>
    <xf numFmtId="0" fontId="46" fillId="2" borderId="6" xfId="5" applyFont="1" applyFill="1" applyBorder="1" applyAlignment="1">
      <alignment horizontal="left" vertical="top" textRotation="90" wrapText="1" readingOrder="1"/>
    </xf>
    <xf numFmtId="0" fontId="46" fillId="2" borderId="6" xfId="5" applyFont="1" applyFill="1" applyBorder="1" applyAlignment="1">
      <alignment horizontal="left" vertical="top" textRotation="90" wrapText="1"/>
    </xf>
    <xf numFmtId="0" fontId="46" fillId="2" borderId="6" xfId="5" applyFont="1" applyFill="1" applyBorder="1" applyAlignment="1">
      <alignment horizontal="left" vertical="top" textRotation="90" wrapText="1" readingOrder="2"/>
    </xf>
    <xf numFmtId="0" fontId="46" fillId="2" borderId="5" xfId="5" applyFont="1" applyFill="1" applyBorder="1" applyAlignment="1">
      <alignment horizontal="center" vertical="center" textRotation="90" wrapText="1" readingOrder="1"/>
    </xf>
    <xf numFmtId="0" fontId="46" fillId="2" borderId="3" xfId="5" applyFont="1" applyFill="1" applyBorder="1" applyAlignment="1">
      <alignment horizontal="left" textRotation="90" wrapText="1" readingOrder="1"/>
    </xf>
    <xf numFmtId="0" fontId="46" fillId="2" borderId="5" xfId="5" applyFont="1" applyFill="1" applyBorder="1" applyAlignment="1">
      <alignment horizontal="left" textRotation="90" wrapText="1" readingOrder="1"/>
    </xf>
    <xf numFmtId="0" fontId="46" fillId="2" borderId="5" xfId="5" applyFont="1" applyFill="1" applyBorder="1" applyAlignment="1">
      <alignment horizontal="left" textRotation="90" wrapText="1"/>
    </xf>
    <xf numFmtId="0" fontId="46" fillId="2" borderId="5" xfId="5" applyFont="1" applyFill="1" applyBorder="1" applyAlignment="1">
      <alignment horizontal="left" textRotation="90" wrapText="1" readingOrder="2"/>
    </xf>
    <xf numFmtId="0" fontId="60" fillId="0" borderId="0" xfId="0" applyFont="1"/>
    <xf numFmtId="0" fontId="60" fillId="3" borderId="0" xfId="0" applyFont="1" applyFill="1" applyAlignment="1">
      <alignment horizontal="right" indent="1"/>
    </xf>
    <xf numFmtId="0" fontId="60" fillId="3" borderId="0" xfId="0" applyFont="1" applyFill="1" applyAlignment="1">
      <alignment horizontal="left" indent="1"/>
    </xf>
    <xf numFmtId="178" fontId="60" fillId="3" borderId="0" xfId="0" applyNumberFormat="1" applyFont="1" applyFill="1"/>
    <xf numFmtId="0" fontId="61" fillId="0" borderId="0" xfId="0" applyFont="1"/>
    <xf numFmtId="0" fontId="60" fillId="4" borderId="0" xfId="0" applyFont="1" applyFill="1" applyAlignment="1">
      <alignment horizontal="right" indent="1"/>
    </xf>
    <xf numFmtId="0" fontId="60" fillId="4" borderId="0" xfId="0" applyFont="1" applyFill="1" applyAlignment="1">
      <alignment horizontal="left" indent="1"/>
    </xf>
    <xf numFmtId="178" fontId="60" fillId="4" borderId="0" xfId="0" applyNumberFormat="1" applyFont="1" applyFill="1"/>
    <xf numFmtId="0" fontId="46" fillId="2" borderId="5" xfId="5" applyFont="1" applyFill="1" applyBorder="1" applyAlignment="1">
      <alignment horizontal="center" vertical="center" wrapText="1" readingOrder="1"/>
    </xf>
    <xf numFmtId="0" fontId="58" fillId="0" borderId="0" xfId="5" applyFont="1" applyAlignment="1">
      <alignment horizontal="center"/>
    </xf>
    <xf numFmtId="0" fontId="67" fillId="0" borderId="0" xfId="0" applyFont="1"/>
    <xf numFmtId="3" fontId="67" fillId="0" borderId="0" xfId="0" applyNumberFormat="1" applyFont="1"/>
    <xf numFmtId="0" fontId="45" fillId="3" borderId="10" xfId="5" applyFont="1" applyFill="1" applyBorder="1" applyAlignment="1">
      <alignment horizontal="center" vertical="center" wrapText="1" readingOrder="1"/>
    </xf>
    <xf numFmtId="0" fontId="45" fillId="3" borderId="1" xfId="5" applyFont="1" applyFill="1" applyBorder="1" applyAlignment="1">
      <alignment horizontal="right" vertical="center" readingOrder="2"/>
    </xf>
    <xf numFmtId="0" fontId="45" fillId="3" borderId="1" xfId="13" applyFont="1" applyFill="1" applyBorder="1" applyAlignment="1">
      <alignment horizontal="left" vertical="center"/>
    </xf>
    <xf numFmtId="0" fontId="45" fillId="3" borderId="10" xfId="13" applyFont="1" applyFill="1" applyBorder="1" applyAlignment="1">
      <alignment horizontal="center" vertical="center" wrapText="1" readingOrder="1"/>
    </xf>
    <xf numFmtId="0" fontId="45" fillId="4" borderId="12" xfId="5" applyFont="1" applyFill="1" applyBorder="1" applyAlignment="1">
      <alignment horizontal="center" vertical="center" wrapText="1" readingOrder="1"/>
    </xf>
    <xf numFmtId="0" fontId="45" fillId="4" borderId="2" xfId="5" applyFont="1" applyFill="1" applyBorder="1" applyAlignment="1">
      <alignment horizontal="right" vertical="center" readingOrder="2"/>
    </xf>
    <xf numFmtId="178" fontId="45" fillId="4" borderId="2" xfId="5" applyNumberFormat="1" applyFont="1" applyFill="1" applyBorder="1" applyAlignment="1">
      <alignment horizontal="right" vertical="center" readingOrder="1"/>
    </xf>
    <xf numFmtId="0" fontId="45" fillId="4" borderId="2" xfId="13" applyFont="1" applyFill="1" applyBorder="1" applyAlignment="1">
      <alignment horizontal="left" vertical="center"/>
    </xf>
    <xf numFmtId="0" fontId="45" fillId="4" borderId="12" xfId="13" applyFont="1" applyFill="1" applyBorder="1" applyAlignment="1">
      <alignment horizontal="center" vertical="center" wrapText="1" readingOrder="1"/>
    </xf>
    <xf numFmtId="0" fontId="60" fillId="0" borderId="0" xfId="5" applyFont="1" applyAlignment="1">
      <alignment horizontal="center"/>
    </xf>
    <xf numFmtId="0" fontId="68" fillId="0" borderId="0" xfId="0" applyFont="1"/>
    <xf numFmtId="3" fontId="68" fillId="0" borderId="0" xfId="0" applyNumberFormat="1" applyFont="1"/>
    <xf numFmtId="178" fontId="45" fillId="3" borderId="1" xfId="5" applyNumberFormat="1" applyFont="1" applyFill="1" applyBorder="1" applyAlignment="1">
      <alignment horizontal="right" vertical="center" readingOrder="1"/>
    </xf>
    <xf numFmtId="0" fontId="44" fillId="2" borderId="10" xfId="5" applyFont="1" applyFill="1" applyBorder="1" applyAlignment="1">
      <alignment horizontal="center" vertical="center" wrapText="1" readingOrder="1"/>
    </xf>
    <xf numFmtId="0" fontId="44" fillId="2" borderId="1" xfId="5" applyFont="1" applyFill="1" applyBorder="1" applyAlignment="1">
      <alignment horizontal="right" vertical="center" readingOrder="2"/>
    </xf>
    <xf numFmtId="178" fontId="44" fillId="2" borderId="1" xfId="5" applyNumberFormat="1" applyFont="1" applyFill="1" applyBorder="1" applyAlignment="1">
      <alignment horizontal="right" vertical="center" readingOrder="1"/>
    </xf>
    <xf numFmtId="178" fontId="44" fillId="2" borderId="7" xfId="5" applyNumberFormat="1" applyFont="1" applyFill="1" applyBorder="1" applyAlignment="1">
      <alignment horizontal="right" vertical="center" indent="1" readingOrder="1"/>
    </xf>
    <xf numFmtId="178" fontId="44" fillId="2" borderId="10" xfId="5" applyNumberFormat="1" applyFont="1" applyFill="1" applyBorder="1" applyAlignment="1">
      <alignment horizontal="right" vertical="center" indent="1" readingOrder="1"/>
    </xf>
    <xf numFmtId="0" fontId="44" fillId="2" borderId="1" xfId="13" applyFont="1" applyFill="1" applyBorder="1" applyAlignment="1">
      <alignment horizontal="left" vertical="center"/>
    </xf>
    <xf numFmtId="0" fontId="44" fillId="2" borderId="10" xfId="13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right" vertical="center" readingOrder="2"/>
    </xf>
    <xf numFmtId="0" fontId="70" fillId="0" borderId="0" xfId="0" applyFont="1"/>
    <xf numFmtId="177" fontId="70" fillId="0" borderId="0" xfId="0" applyNumberFormat="1" applyFont="1" applyAlignment="1">
      <alignment horizontal="center"/>
    </xf>
    <xf numFmtId="0" fontId="70" fillId="0" borderId="0" xfId="5" applyFont="1" applyAlignment="1">
      <alignment horizontal="center"/>
    </xf>
    <xf numFmtId="0" fontId="71" fillId="0" borderId="0" xfId="0" applyFont="1"/>
    <xf numFmtId="0" fontId="46" fillId="2" borderId="0" xfId="5" applyFont="1" applyFill="1" applyAlignment="1">
      <alignment horizontal="right" vertical="center" wrapText="1" indent="1" readingOrder="2"/>
    </xf>
    <xf numFmtId="0" fontId="57" fillId="3" borderId="10" xfId="13" applyFont="1" applyFill="1" applyBorder="1" applyAlignment="1">
      <alignment horizontal="left" vertical="center"/>
    </xf>
    <xf numFmtId="0" fontId="71" fillId="4" borderId="12" xfId="13" applyFont="1" applyFill="1" applyBorder="1" applyAlignment="1">
      <alignment horizontal="left" vertical="center"/>
    </xf>
    <xf numFmtId="0" fontId="71" fillId="3" borderId="10" xfId="13" applyFont="1" applyFill="1" applyBorder="1" applyAlignment="1">
      <alignment horizontal="left" vertical="center"/>
    </xf>
    <xf numFmtId="0" fontId="73" fillId="2" borderId="10" xfId="13" applyFont="1" applyFill="1" applyBorder="1" applyAlignment="1">
      <alignment horizontal="left" vertical="center"/>
    </xf>
    <xf numFmtId="0" fontId="36" fillId="0" borderId="0" xfId="1" applyFont="1" applyAlignment="1">
      <alignment horizontal="center"/>
    </xf>
    <xf numFmtId="0" fontId="46" fillId="2" borderId="3" xfId="1" applyFont="1" applyFill="1" applyBorder="1" applyAlignment="1">
      <alignment horizontal="center" vertical="center" wrapText="1" readingOrder="2"/>
    </xf>
    <xf numFmtId="0" fontId="46" fillId="2" borderId="4" xfId="1" applyFont="1" applyFill="1" applyBorder="1" applyAlignment="1">
      <alignment horizontal="center" vertical="center" wrapText="1" readingOrder="2"/>
    </xf>
    <xf numFmtId="0" fontId="46" fillId="2" borderId="3" xfId="1" applyFont="1" applyFill="1" applyBorder="1" applyAlignment="1">
      <alignment horizontal="center" wrapText="1" readingOrder="2"/>
    </xf>
    <xf numFmtId="0" fontId="46" fillId="2" borderId="4" xfId="1" applyFont="1" applyFill="1" applyBorder="1" applyAlignment="1">
      <alignment horizontal="center" wrapText="1"/>
    </xf>
    <xf numFmtId="0" fontId="45" fillId="3" borderId="10" xfId="1" applyFont="1" applyFill="1" applyBorder="1" applyAlignment="1">
      <alignment horizontal="center" vertical="center" wrapText="1" readingOrder="1"/>
    </xf>
    <xf numFmtId="0" fontId="45" fillId="3" borderId="1" xfId="1" applyFont="1" applyFill="1" applyBorder="1" applyAlignment="1">
      <alignment horizontal="right" vertical="center" wrapText="1" indent="1" readingOrder="1"/>
    </xf>
    <xf numFmtId="0" fontId="45" fillId="3" borderId="1" xfId="5" applyFont="1" applyFill="1" applyBorder="1" applyAlignment="1">
      <alignment horizontal="left" vertical="center" wrapText="1" indent="1" readingOrder="1"/>
    </xf>
    <xf numFmtId="178" fontId="45" fillId="3" borderId="1" xfId="1" applyNumberFormat="1" applyFont="1" applyFill="1" applyBorder="1" applyAlignment="1">
      <alignment horizontal="center" vertical="center" readingOrder="1"/>
    </xf>
    <xf numFmtId="177" fontId="45" fillId="3" borderId="7" xfId="1" applyNumberFormat="1" applyFont="1" applyFill="1" applyBorder="1" applyAlignment="1">
      <alignment horizontal="center" vertical="center" wrapText="1" readingOrder="1"/>
    </xf>
    <xf numFmtId="0" fontId="45" fillId="4" borderId="12" xfId="1" applyFont="1" applyFill="1" applyBorder="1" applyAlignment="1">
      <alignment horizontal="center" vertical="center" wrapText="1" readingOrder="1"/>
    </xf>
    <xf numFmtId="0" fontId="45" fillId="4" borderId="2" xfId="1" applyFont="1" applyFill="1" applyBorder="1" applyAlignment="1">
      <alignment horizontal="right" vertical="center" wrapText="1" indent="1" readingOrder="1"/>
    </xf>
    <xf numFmtId="0" fontId="45" fillId="4" borderId="2" xfId="5" applyFont="1" applyFill="1" applyBorder="1" applyAlignment="1">
      <alignment horizontal="left" vertical="center" wrapText="1" indent="1" readingOrder="1"/>
    </xf>
    <xf numFmtId="178" fontId="45" fillId="4" borderId="2" xfId="1" applyNumberFormat="1" applyFont="1" applyFill="1" applyBorder="1" applyAlignment="1">
      <alignment horizontal="center" vertical="center" readingOrder="1"/>
    </xf>
    <xf numFmtId="177" fontId="45" fillId="4" borderId="14" xfId="1" applyNumberFormat="1" applyFont="1" applyFill="1" applyBorder="1" applyAlignment="1">
      <alignment horizontal="center" vertical="center" wrapText="1" readingOrder="1"/>
    </xf>
    <xf numFmtId="177" fontId="45" fillId="4" borderId="14" xfId="5" applyNumberFormat="1" applyFont="1" applyFill="1" applyBorder="1" applyAlignment="1">
      <alignment horizontal="center" vertical="center" wrapText="1" readingOrder="1"/>
    </xf>
    <xf numFmtId="177" fontId="45" fillId="3" borderId="7" xfId="5" applyNumberFormat="1" applyFont="1" applyFill="1" applyBorder="1" applyAlignment="1">
      <alignment horizontal="center" vertical="center" wrapText="1" readingOrder="1"/>
    </xf>
    <xf numFmtId="0" fontId="48" fillId="2" borderId="3" xfId="5" applyFont="1" applyFill="1" applyBorder="1" applyAlignment="1">
      <alignment horizontal="center" vertical="center" wrapText="1" readingOrder="2"/>
    </xf>
    <xf numFmtId="0" fontId="64" fillId="2" borderId="3" xfId="5" applyFont="1" applyFill="1" applyBorder="1" applyAlignment="1">
      <alignment horizontal="center" vertical="center" wrapText="1" readingOrder="2"/>
    </xf>
    <xf numFmtId="0" fontId="64" fillId="2" borderId="4" xfId="5" applyFont="1" applyFill="1" applyBorder="1" applyAlignment="1">
      <alignment horizontal="center" vertical="center" wrapText="1"/>
    </xf>
    <xf numFmtId="0" fontId="46" fillId="2" borderId="8" xfId="1" quotePrefix="1" applyFont="1" applyFill="1" applyBorder="1" applyAlignment="1">
      <alignment horizontal="center" vertical="center" readingOrder="2"/>
    </xf>
    <xf numFmtId="0" fontId="45" fillId="3" borderId="10" xfId="5" applyFont="1" applyFill="1" applyBorder="1" applyAlignment="1">
      <alignment horizontal="right" vertical="center" readingOrder="2"/>
    </xf>
    <xf numFmtId="0" fontId="45" fillId="3" borderId="7" xfId="5" applyFont="1" applyFill="1" applyBorder="1" applyAlignment="1">
      <alignment horizontal="left" vertical="center"/>
    </xf>
    <xf numFmtId="0" fontId="60" fillId="0" borderId="0" xfId="1" applyFont="1" applyAlignment="1">
      <alignment horizontal="right" vertical="center"/>
    </xf>
    <xf numFmtId="0" fontId="45" fillId="4" borderId="12" xfId="5" applyFont="1" applyFill="1" applyBorder="1" applyAlignment="1">
      <alignment horizontal="right" vertical="center" readingOrder="2"/>
    </xf>
    <xf numFmtId="0" fontId="45" fillId="4" borderId="14" xfId="5" applyFont="1" applyFill="1" applyBorder="1" applyAlignment="1">
      <alignment horizontal="left" vertical="center"/>
    </xf>
    <xf numFmtId="0" fontId="44" fillId="2" borderId="13" xfId="5" applyFont="1" applyFill="1" applyBorder="1" applyAlignment="1">
      <alignment horizontal="center" vertical="center" wrapText="1" readingOrder="2"/>
    </xf>
    <xf numFmtId="0" fontId="44" fillId="2" borderId="15" xfId="5" applyFont="1" applyFill="1" applyBorder="1" applyAlignment="1">
      <alignment horizontal="center" vertical="center" wrapText="1"/>
    </xf>
    <xf numFmtId="178" fontId="44" fillId="2" borderId="9" xfId="5" applyNumberFormat="1" applyFont="1" applyFill="1" applyBorder="1" applyAlignment="1">
      <alignment horizontal="right" vertical="center" indent="1" readingOrder="1"/>
    </xf>
    <xf numFmtId="0" fontId="63" fillId="0" borderId="0" xfId="5" applyFont="1" applyAlignment="1">
      <alignment horizontal="center"/>
    </xf>
    <xf numFmtId="0" fontId="65" fillId="2" borderId="5" xfId="5" applyFont="1" applyFill="1" applyBorder="1" applyAlignment="1">
      <alignment horizontal="center" vertical="center" wrapText="1" readingOrder="2"/>
    </xf>
    <xf numFmtId="0" fontId="65" fillId="2" borderId="3" xfId="5" applyFont="1" applyFill="1" applyBorder="1" applyAlignment="1">
      <alignment horizontal="center" vertical="center" wrapText="1" readingOrder="2"/>
    </xf>
    <xf numFmtId="0" fontId="28" fillId="0" borderId="0" xfId="0" applyFont="1" applyAlignment="1" applyProtection="1">
      <alignment horizontal="right" vertical="center" wrapText="1"/>
      <protection hidden="1"/>
    </xf>
    <xf numFmtId="49" fontId="52" fillId="0" borderId="0" xfId="0" applyNumberFormat="1" applyFont="1" applyAlignment="1" applyProtection="1">
      <alignment horizontal="right" vertical="center" wrapText="1"/>
      <protection hidden="1"/>
    </xf>
    <xf numFmtId="49" fontId="36" fillId="0" borderId="0" xfId="0" applyNumberFormat="1" applyFont="1" applyAlignment="1" applyProtection="1">
      <alignment horizontal="right" vertical="center" wrapText="1"/>
      <protection hidden="1"/>
    </xf>
    <xf numFmtId="49" fontId="50" fillId="0" borderId="0" xfId="0" applyNumberFormat="1" applyFont="1" applyAlignment="1" applyProtection="1">
      <alignment horizontal="right" vertical="center" wrapText="1"/>
      <protection hidden="1"/>
    </xf>
    <xf numFmtId="0" fontId="46" fillId="2" borderId="4" xfId="5" applyFont="1" applyFill="1" applyBorder="1" applyAlignment="1">
      <alignment horizontal="center" vertical="center" wrapText="1" readingOrder="2"/>
    </xf>
    <xf numFmtId="0" fontId="46" fillId="2" borderId="5" xfId="5" applyFont="1" applyFill="1" applyBorder="1" applyAlignment="1">
      <alignment horizontal="center" vertical="center" wrapText="1" readingOrder="2"/>
    </xf>
    <xf numFmtId="0" fontId="46" fillId="2" borderId="0" xfId="5" applyFont="1" applyFill="1" applyAlignment="1">
      <alignment horizontal="center" vertical="center" wrapText="1" readingOrder="2"/>
    </xf>
    <xf numFmtId="0" fontId="46" fillId="2" borderId="3" xfId="5" applyFont="1" applyFill="1" applyBorder="1" applyAlignment="1">
      <alignment horizontal="center" vertical="center" wrapText="1" readingOrder="2"/>
    </xf>
    <xf numFmtId="0" fontId="44" fillId="2" borderId="19" xfId="5" applyFont="1" applyFill="1" applyBorder="1" applyAlignment="1">
      <alignment horizontal="center" vertical="center" wrapText="1" readingOrder="2"/>
    </xf>
    <xf numFmtId="0" fontId="44" fillId="2" borderId="5" xfId="5" applyFont="1" applyFill="1" applyBorder="1" applyAlignment="1">
      <alignment horizontal="center" vertical="center" wrapText="1" readingOrder="2"/>
    </xf>
    <xf numFmtId="0" fontId="46" fillId="2" borderId="20" xfId="5" applyFont="1" applyFill="1" applyBorder="1" applyAlignment="1">
      <alignment horizontal="center" vertical="center" wrapText="1" readingOrder="2"/>
    </xf>
    <xf numFmtId="0" fontId="47" fillId="2" borderId="17" xfId="5" applyFont="1" applyFill="1" applyBorder="1" applyAlignment="1">
      <alignment horizontal="center" vertical="center" wrapText="1"/>
    </xf>
    <xf numFmtId="0" fontId="47" fillId="2" borderId="11" xfId="5" applyFont="1" applyFill="1" applyBorder="1" applyAlignment="1">
      <alignment horizontal="center" vertical="center" wrapText="1"/>
    </xf>
    <xf numFmtId="0" fontId="47" fillId="2" borderId="14" xfId="5" quotePrefix="1" applyFont="1" applyFill="1" applyBorder="1" applyAlignment="1">
      <alignment horizontal="center" vertical="center" wrapText="1" readingOrder="1"/>
    </xf>
    <xf numFmtId="0" fontId="47" fillId="2" borderId="16" xfId="5" quotePrefix="1" applyFont="1" applyFill="1" applyBorder="1" applyAlignment="1">
      <alignment horizontal="center" vertical="center" wrapText="1" readingOrder="1"/>
    </xf>
    <xf numFmtId="0" fontId="47" fillId="2" borderId="12" xfId="5" quotePrefix="1" applyFont="1" applyFill="1" applyBorder="1" applyAlignment="1">
      <alignment horizontal="center" vertical="center" wrapText="1" readingOrder="1"/>
    </xf>
    <xf numFmtId="0" fontId="48" fillId="2" borderId="5" xfId="5" applyFont="1" applyFill="1" applyBorder="1" applyAlignment="1">
      <alignment horizontal="center" vertical="center" wrapText="1" readingOrder="2"/>
    </xf>
    <xf numFmtId="0" fontId="49" fillId="2" borderId="3" xfId="5" applyFont="1" applyFill="1" applyBorder="1" applyAlignment="1">
      <alignment horizontal="center" vertical="center" wrapText="1" readingOrder="2"/>
    </xf>
    <xf numFmtId="0" fontId="49" fillId="2" borderId="4" xfId="5" applyFont="1" applyFill="1" applyBorder="1" applyAlignment="1">
      <alignment horizontal="center" vertical="center" wrapText="1" readingOrder="2"/>
    </xf>
    <xf numFmtId="0" fontId="47" fillId="2" borderId="18" xfId="5" applyFont="1" applyFill="1" applyBorder="1" applyAlignment="1">
      <alignment horizontal="center" vertical="center" wrapText="1"/>
    </xf>
    <xf numFmtId="0" fontId="33" fillId="2" borderId="5" xfId="5" applyFont="1" applyFill="1" applyBorder="1" applyAlignment="1">
      <alignment horizontal="center" vertical="center" wrapText="1" readingOrder="2"/>
    </xf>
    <xf numFmtId="0" fontId="46" fillId="2" borderId="23" xfId="5" applyFont="1" applyFill="1" applyBorder="1" applyAlignment="1">
      <alignment horizontal="center" vertical="center" wrapText="1"/>
    </xf>
    <xf numFmtId="0" fontId="46" fillId="2" borderId="1" xfId="5" applyFont="1" applyFill="1" applyBorder="1" applyAlignment="1">
      <alignment horizontal="center" vertical="center" wrapText="1"/>
    </xf>
    <xf numFmtId="0" fontId="44" fillId="2" borderId="17" xfId="5" applyFont="1" applyFill="1" applyBorder="1" applyAlignment="1">
      <alignment horizontal="center" vertical="center" wrapText="1"/>
    </xf>
    <xf numFmtId="0" fontId="44" fillId="2" borderId="11" xfId="5" applyFont="1" applyFill="1" applyBorder="1" applyAlignment="1">
      <alignment horizontal="center" vertical="center" wrapText="1"/>
    </xf>
    <xf numFmtId="0" fontId="44" fillId="2" borderId="18" xfId="5" applyFont="1" applyFill="1" applyBorder="1" applyAlignment="1">
      <alignment horizontal="center" vertical="center" wrapText="1"/>
    </xf>
    <xf numFmtId="0" fontId="46" fillId="2" borderId="5" xfId="1" applyFont="1" applyFill="1" applyBorder="1" applyAlignment="1">
      <alignment horizontal="center" vertical="center" wrapText="1" readingOrder="2"/>
    </xf>
    <xf numFmtId="0" fontId="34" fillId="2" borderId="17" xfId="5" applyFont="1" applyFill="1" applyBorder="1" applyAlignment="1">
      <alignment horizontal="center" vertical="top" readingOrder="2"/>
    </xf>
    <xf numFmtId="0" fontId="34" fillId="2" borderId="11" xfId="5" applyFont="1" applyFill="1" applyBorder="1" applyAlignment="1">
      <alignment horizontal="center" vertical="top" readingOrder="2"/>
    </xf>
    <xf numFmtId="0" fontId="34" fillId="2" borderId="18" xfId="5" applyFont="1" applyFill="1" applyBorder="1" applyAlignment="1">
      <alignment horizontal="center" vertical="top" readingOrder="2"/>
    </xf>
    <xf numFmtId="0" fontId="56" fillId="2" borderId="17" xfId="5" applyFont="1" applyFill="1" applyBorder="1" applyAlignment="1">
      <alignment horizontal="center" vertical="top" readingOrder="2"/>
    </xf>
    <xf numFmtId="0" fontId="56" fillId="2" borderId="11" xfId="5" applyFont="1" applyFill="1" applyBorder="1" applyAlignment="1">
      <alignment horizontal="center" vertical="top" readingOrder="2"/>
    </xf>
    <xf numFmtId="0" fontId="56" fillId="2" borderId="18" xfId="5" applyFont="1" applyFill="1" applyBorder="1" applyAlignment="1">
      <alignment horizontal="center" vertical="top" readingOrder="2"/>
    </xf>
    <xf numFmtId="0" fontId="17" fillId="2" borderId="57" xfId="5" applyFont="1" applyFill="1" applyBorder="1" applyAlignment="1">
      <alignment horizontal="center" vertical="center" readingOrder="2"/>
    </xf>
    <xf numFmtId="0" fontId="44" fillId="2" borderId="0" xfId="5" applyFont="1" applyFill="1" applyBorder="1" applyAlignment="1">
      <alignment horizontal="center" vertical="center" readingOrder="2"/>
    </xf>
    <xf numFmtId="0" fontId="44" fillId="2" borderId="20" xfId="5" applyFont="1" applyFill="1" applyBorder="1" applyAlignment="1">
      <alignment horizontal="center" vertical="center" readingOrder="2"/>
    </xf>
    <xf numFmtId="0" fontId="46" fillId="2" borderId="4" xfId="5" applyFont="1" applyFill="1" applyBorder="1" applyAlignment="1">
      <alignment horizontal="center" vertical="center" wrapText="1" readingOrder="1"/>
    </xf>
    <xf numFmtId="0" fontId="46" fillId="2" borderId="41" xfId="1" applyFont="1" applyFill="1" applyBorder="1" applyAlignment="1">
      <alignment horizontal="right" vertical="center" wrapText="1" indent="1" readingOrder="2"/>
    </xf>
    <xf numFmtId="0" fontId="46" fillId="2" borderId="57" xfId="5" applyFont="1" applyFill="1" applyBorder="1" applyAlignment="1">
      <alignment horizontal="left" vertical="center" wrapText="1" indent="1" readingOrder="2"/>
    </xf>
    <xf numFmtId="0" fontId="46" fillId="2" borderId="4" xfId="5" applyFont="1" applyFill="1" applyBorder="1" applyAlignment="1">
      <alignment horizontal="center" vertical="center" readingOrder="1"/>
    </xf>
    <xf numFmtId="0" fontId="46" fillId="2" borderId="5" xfId="5" applyFont="1" applyFill="1" applyBorder="1" applyAlignment="1">
      <alignment horizontal="left" vertical="center" wrapText="1" indent="1" readingOrder="2"/>
    </xf>
    <xf numFmtId="0" fontId="46" fillId="2" borderId="0" xfId="5" applyFont="1" applyFill="1" applyAlignment="1">
      <alignment horizontal="center" vertical="center" wrapText="1" readingOrder="1"/>
    </xf>
    <xf numFmtId="0" fontId="46" fillId="2" borderId="4" xfId="1" applyFont="1" applyFill="1" applyBorder="1" applyAlignment="1">
      <alignment horizontal="right" vertical="center" wrapText="1" indent="1" readingOrder="2"/>
    </xf>
    <xf numFmtId="0" fontId="46" fillId="2" borderId="5" xfId="5" applyFont="1" applyFill="1" applyBorder="1" applyAlignment="1">
      <alignment horizontal="left" vertical="center" indent="1" readingOrder="2"/>
    </xf>
    <xf numFmtId="0" fontId="46" fillId="2" borderId="41" xfId="1" applyFont="1" applyFill="1" applyBorder="1" applyAlignment="1">
      <alignment horizontal="right" vertical="center" indent="1" readingOrder="2"/>
    </xf>
    <xf numFmtId="0" fontId="26" fillId="2" borderId="8" xfId="5" applyFont="1" applyFill="1" applyBorder="1" applyAlignment="1">
      <alignment horizontal="center" vertical="center" wrapText="1" readingOrder="1"/>
    </xf>
    <xf numFmtId="0" fontId="26" fillId="2" borderId="3" xfId="5" applyFont="1" applyFill="1" applyBorder="1" applyAlignment="1">
      <alignment horizontal="center" vertical="center" wrapText="1" readingOrder="1"/>
    </xf>
    <xf numFmtId="0" fontId="26" fillId="2" borderId="6" xfId="5" applyFont="1" applyFill="1" applyBorder="1" applyAlignment="1">
      <alignment horizontal="center" vertical="center" wrapText="1" readingOrder="1"/>
    </xf>
    <xf numFmtId="0" fontId="26" fillId="2" borderId="5" xfId="5" applyFont="1" applyFill="1" applyBorder="1" applyAlignment="1">
      <alignment horizontal="center" vertical="center" wrapText="1" readingOrder="1"/>
    </xf>
    <xf numFmtId="0" fontId="33" fillId="2" borderId="6" xfId="5" applyFont="1" applyFill="1" applyBorder="1" applyAlignment="1">
      <alignment horizontal="center" vertical="center" wrapText="1" readingOrder="1"/>
    </xf>
    <xf numFmtId="0" fontId="46" fillId="2" borderId="5" xfId="5" applyFont="1" applyFill="1" applyBorder="1" applyAlignment="1">
      <alignment horizontal="center" vertical="center" wrapText="1" readingOrder="1"/>
    </xf>
    <xf numFmtId="0" fontId="46" fillId="2" borderId="8" xfId="5" applyFont="1" applyFill="1" applyBorder="1" applyAlignment="1">
      <alignment horizontal="center" vertical="center" wrapText="1" readingOrder="1"/>
    </xf>
    <xf numFmtId="0" fontId="46" fillId="2" borderId="3" xfId="5" applyFont="1" applyFill="1" applyBorder="1" applyAlignment="1">
      <alignment horizontal="center" vertical="center" wrapText="1" readingOrder="1"/>
    </xf>
    <xf numFmtId="0" fontId="46" fillId="2" borderId="0" xfId="5" applyFont="1" applyFill="1" applyAlignment="1">
      <alignment horizontal="right" vertical="center" wrapText="1" indent="1" readingOrder="2"/>
    </xf>
    <xf numFmtId="0" fontId="46" fillId="2" borderId="3" xfId="13" applyFont="1" applyFill="1" applyBorder="1" applyAlignment="1">
      <alignment horizontal="left" vertical="center" wrapText="1" indent="1" readingOrder="2"/>
    </xf>
    <xf numFmtId="0" fontId="64" fillId="2" borderId="3" xfId="13" applyFont="1" applyFill="1" applyBorder="1" applyAlignment="1">
      <alignment horizontal="left" vertical="center" wrapText="1" indent="1" readingOrder="2"/>
    </xf>
    <xf numFmtId="0" fontId="46" fillId="2" borderId="4" xfId="13" applyFont="1" applyFill="1" applyBorder="1" applyAlignment="1">
      <alignment horizontal="center" vertical="center" wrapText="1" readingOrder="1"/>
    </xf>
    <xf numFmtId="0" fontId="33" fillId="2" borderId="5" xfId="1" applyFont="1" applyFill="1" applyBorder="1" applyAlignment="1">
      <alignment horizontal="center" wrapText="1" readingOrder="2"/>
    </xf>
    <xf numFmtId="0" fontId="44" fillId="2" borderId="4" xfId="1" quotePrefix="1" applyFont="1" applyFill="1" applyBorder="1" applyAlignment="1">
      <alignment horizontal="center" vertical="center" wrapText="1" readingOrder="2"/>
    </xf>
    <xf numFmtId="0" fontId="44" fillId="2" borderId="5" xfId="1" quotePrefix="1" applyFont="1" applyFill="1" applyBorder="1" applyAlignment="1">
      <alignment horizontal="center" vertical="center" readingOrder="2"/>
    </xf>
    <xf numFmtId="0" fontId="44" fillId="2" borderId="4" xfId="1" quotePrefix="1" applyFont="1" applyFill="1" applyBorder="1" applyAlignment="1">
      <alignment horizontal="center" vertical="center" readingOrder="2"/>
    </xf>
    <xf numFmtId="0" fontId="44" fillId="2" borderId="5" xfId="1" quotePrefix="1" applyFont="1" applyFill="1" applyBorder="1" applyAlignment="1">
      <alignment horizontal="center" vertical="center" wrapText="1" readingOrder="2"/>
    </xf>
    <xf numFmtId="0" fontId="46" fillId="2" borderId="5" xfId="5" applyFont="1" applyFill="1" applyBorder="1" applyAlignment="1">
      <alignment horizontal="center" wrapText="1" readingOrder="2"/>
    </xf>
    <xf numFmtId="0" fontId="44" fillId="2" borderId="0" xfId="1" quotePrefix="1" applyFont="1" applyFill="1" applyBorder="1" applyAlignment="1">
      <alignment horizontal="center" vertical="center" readingOrder="2"/>
    </xf>
    <xf numFmtId="0" fontId="56" fillId="2" borderId="7" xfId="5" quotePrefix="1" applyFont="1" applyFill="1" applyBorder="1" applyAlignment="1">
      <alignment horizontal="center" vertical="center" readingOrder="2"/>
    </xf>
    <xf numFmtId="0" fontId="73" fillId="2" borderId="11" xfId="5" quotePrefix="1" applyFont="1" applyFill="1" applyBorder="1" applyAlignment="1">
      <alignment horizontal="center" vertical="center" readingOrder="2"/>
    </xf>
    <xf numFmtId="0" fontId="73" fillId="2" borderId="10" xfId="5" quotePrefix="1" applyFont="1" applyFill="1" applyBorder="1" applyAlignment="1">
      <alignment horizontal="center" vertical="center" readingOrder="2"/>
    </xf>
    <xf numFmtId="0" fontId="56" fillId="2" borderId="7" xfId="5" quotePrefix="1" applyFont="1" applyFill="1" applyBorder="1" applyAlignment="1">
      <alignment horizontal="center" vertical="center" wrapText="1" readingOrder="2"/>
    </xf>
    <xf numFmtId="0" fontId="73" fillId="2" borderId="10" xfId="5" quotePrefix="1" applyFont="1" applyFill="1" applyBorder="1" applyAlignment="1">
      <alignment horizontal="center" vertical="center" wrapText="1" readingOrder="2"/>
    </xf>
    <xf numFmtId="0" fontId="73" fillId="2" borderId="7" xfId="5" quotePrefix="1" applyFont="1" applyFill="1" applyBorder="1" applyAlignment="1">
      <alignment horizontal="center" vertical="center" wrapText="1" readingOrder="2"/>
    </xf>
    <xf numFmtId="0" fontId="73" fillId="2" borderId="7" xfId="5" quotePrefix="1" applyFont="1" applyFill="1" applyBorder="1" applyAlignment="1">
      <alignment horizontal="center" vertical="center" readingOrder="2"/>
    </xf>
    <xf numFmtId="0" fontId="26" fillId="2" borderId="4" xfId="5" applyFont="1" applyFill="1" applyBorder="1" applyAlignment="1">
      <alignment horizontal="center" vertical="center" wrapText="1" readingOrder="2"/>
    </xf>
    <xf numFmtId="0" fontId="26" fillId="2" borderId="5" xfId="5" applyFont="1" applyFill="1" applyBorder="1" applyAlignment="1">
      <alignment horizontal="center" vertical="center" wrapText="1" readingOrder="2"/>
    </xf>
    <xf numFmtId="0" fontId="26" fillId="2" borderId="3" xfId="5" applyFont="1" applyFill="1" applyBorder="1" applyAlignment="1">
      <alignment horizontal="center" vertical="center" wrapText="1" readingOrder="2"/>
    </xf>
    <xf numFmtId="0" fontId="24" fillId="2" borderId="15" xfId="5" applyFont="1" applyFill="1" applyBorder="1" applyAlignment="1">
      <alignment horizontal="center" vertical="center" wrapText="1" readingOrder="2"/>
    </xf>
    <xf numFmtId="0" fontId="24" fillId="2" borderId="44" xfId="5" applyFont="1" applyFill="1" applyBorder="1" applyAlignment="1">
      <alignment horizontal="center" vertical="center" wrapText="1" readingOrder="2"/>
    </xf>
    <xf numFmtId="0" fontId="24" fillId="2" borderId="13" xfId="5" applyFont="1" applyFill="1" applyBorder="1" applyAlignment="1">
      <alignment horizontal="center" vertical="center" wrapText="1" readingOrder="2"/>
    </xf>
    <xf numFmtId="0" fontId="26" fillId="2" borderId="4" xfId="5" applyFont="1" applyFill="1" applyBorder="1" applyAlignment="1">
      <alignment horizontal="center" vertical="center" wrapText="1" readingOrder="1"/>
    </xf>
    <xf numFmtId="0" fontId="24" fillId="2" borderId="17" xfId="5" applyFont="1" applyFill="1" applyBorder="1" applyAlignment="1">
      <alignment horizontal="center" vertical="center" readingOrder="2"/>
    </xf>
    <xf numFmtId="0" fontId="24" fillId="2" borderId="11" xfId="5" applyFont="1" applyFill="1" applyBorder="1" applyAlignment="1">
      <alignment horizontal="center" vertical="center" readingOrder="2"/>
    </xf>
    <xf numFmtId="0" fontId="24" fillId="2" borderId="18" xfId="5" applyFont="1" applyFill="1" applyBorder="1" applyAlignment="1">
      <alignment horizontal="center" vertical="center" readingOrder="2"/>
    </xf>
    <xf numFmtId="0" fontId="26" fillId="2" borderId="47" xfId="5" applyFont="1" applyFill="1" applyBorder="1" applyAlignment="1">
      <alignment horizontal="center" vertical="center" wrapText="1" readingOrder="2"/>
    </xf>
    <xf numFmtId="0" fontId="26" fillId="2" borderId="41" xfId="5" applyFont="1" applyFill="1" applyBorder="1" applyAlignment="1">
      <alignment horizontal="right" vertical="center" wrapText="1" indent="1" readingOrder="2"/>
    </xf>
    <xf numFmtId="0" fontId="26" fillId="2" borderId="42" xfId="5" applyFont="1" applyFill="1" applyBorder="1" applyAlignment="1">
      <alignment horizontal="right" vertical="center" wrapText="1" indent="1" readingOrder="2"/>
    </xf>
    <xf numFmtId="0" fontId="26" fillId="2" borderId="20" xfId="5" applyFont="1" applyFill="1" applyBorder="1" applyAlignment="1">
      <alignment horizontal="center" vertical="center" wrapText="1" readingOrder="2"/>
    </xf>
    <xf numFmtId="0" fontId="26" fillId="2" borderId="5" xfId="5" applyFont="1" applyFill="1" applyBorder="1" applyAlignment="1">
      <alignment horizontal="left" vertical="center" wrapText="1" indent="1" readingOrder="2"/>
    </xf>
    <xf numFmtId="0" fontId="17" fillId="2" borderId="17" xfId="5" applyFont="1" applyFill="1" applyBorder="1" applyAlignment="1">
      <alignment horizontal="center" vertical="center" readingOrder="2"/>
    </xf>
    <xf numFmtId="0" fontId="17" fillId="2" borderId="11" xfId="5" applyFont="1" applyFill="1" applyBorder="1" applyAlignment="1">
      <alignment horizontal="center" vertical="center" readingOrder="2"/>
    </xf>
    <xf numFmtId="0" fontId="17" fillId="2" borderId="18" xfId="5" applyFont="1" applyFill="1" applyBorder="1" applyAlignment="1">
      <alignment horizontal="center" vertical="center" readingOrder="2"/>
    </xf>
    <xf numFmtId="0" fontId="26" fillId="2" borderId="41" xfId="5" applyFont="1" applyFill="1" applyBorder="1" applyAlignment="1">
      <alignment horizontal="center" vertical="center" wrapText="1" readingOrder="2"/>
    </xf>
    <xf numFmtId="0" fontId="24" fillId="2" borderId="3" xfId="5" applyFont="1" applyFill="1" applyBorder="1" applyAlignment="1">
      <alignment horizontal="center" vertical="center" textRotation="180" wrapText="1"/>
    </xf>
    <xf numFmtId="0" fontId="24" fillId="2" borderId="1" xfId="5" applyFont="1" applyFill="1" applyBorder="1" applyAlignment="1">
      <alignment horizontal="center" vertical="center" textRotation="180" wrapText="1"/>
    </xf>
    <xf numFmtId="0" fontId="24" fillId="2" borderId="45" xfId="5" applyFont="1" applyFill="1" applyBorder="1" applyAlignment="1">
      <alignment horizontal="center" vertical="center" wrapText="1"/>
    </xf>
    <xf numFmtId="0" fontId="24" fillId="2" borderId="43" xfId="5" applyFont="1" applyFill="1" applyBorder="1" applyAlignment="1">
      <alignment horizontal="center" vertical="center" wrapText="1"/>
    </xf>
    <xf numFmtId="0" fontId="24" fillId="2" borderId="50" xfId="5" applyFont="1" applyFill="1" applyBorder="1" applyAlignment="1">
      <alignment horizontal="center" vertical="center" textRotation="180" wrapText="1" readingOrder="2"/>
    </xf>
    <xf numFmtId="0" fontId="24" fillId="2" borderId="0" xfId="5" applyFont="1" applyFill="1" applyAlignment="1">
      <alignment horizontal="center" vertical="center" textRotation="180" wrapText="1" readingOrder="2"/>
    </xf>
    <xf numFmtId="0" fontId="24" fillId="2" borderId="40" xfId="5" applyFont="1" applyFill="1" applyBorder="1" applyAlignment="1">
      <alignment horizontal="center" vertical="center" textRotation="180" wrapText="1" readingOrder="2"/>
    </xf>
    <xf numFmtId="0" fontId="33" fillId="2" borderId="8" xfId="15" applyFont="1" applyFill="1" applyBorder="1" applyAlignment="1">
      <alignment horizontal="center" vertical="center" wrapText="1"/>
    </xf>
    <xf numFmtId="0" fontId="33" fillId="2" borderId="1" xfId="15" applyFont="1" applyFill="1" applyBorder="1" applyAlignment="1">
      <alignment horizontal="center" vertical="center" wrapText="1"/>
    </xf>
    <xf numFmtId="0" fontId="37" fillId="2" borderId="51" xfId="15" applyFont="1" applyFill="1" applyBorder="1" applyAlignment="1">
      <alignment horizontal="right" vertical="top" wrapText="1"/>
    </xf>
    <xf numFmtId="0" fontId="37" fillId="2" borderId="52" xfId="15" applyFont="1" applyFill="1" applyBorder="1" applyAlignment="1">
      <alignment horizontal="right" vertical="top" wrapText="1"/>
    </xf>
    <xf numFmtId="0" fontId="24" fillId="2" borderId="4" xfId="5" applyFont="1" applyFill="1" applyBorder="1" applyAlignment="1">
      <alignment horizontal="center" vertical="center" textRotation="180" wrapText="1"/>
    </xf>
    <xf numFmtId="0" fontId="34" fillId="2" borderId="19" xfId="5" applyFont="1" applyFill="1" applyBorder="1" applyAlignment="1">
      <alignment horizontal="center" vertical="top" wrapText="1"/>
    </xf>
    <xf numFmtId="0" fontId="34" fillId="2" borderId="23" xfId="5" applyFont="1" applyFill="1" applyBorder="1" applyAlignment="1">
      <alignment horizontal="center" vertical="top" wrapText="1"/>
    </xf>
    <xf numFmtId="0" fontId="33" fillId="2" borderId="3" xfId="15" applyFont="1" applyFill="1" applyBorder="1" applyAlignment="1">
      <alignment horizontal="center" vertical="center" wrapText="1"/>
    </xf>
    <xf numFmtId="0" fontId="37" fillId="2" borderId="55" xfId="15" applyFont="1" applyFill="1" applyBorder="1" applyAlignment="1">
      <alignment horizontal="right" vertical="top" wrapText="1"/>
    </xf>
    <xf numFmtId="0" fontId="37" fillId="2" borderId="56" xfId="15" applyFont="1" applyFill="1" applyBorder="1" applyAlignment="1">
      <alignment horizontal="right" vertical="top" wrapText="1"/>
    </xf>
    <xf numFmtId="0" fontId="24" fillId="2" borderId="31" xfId="5" applyFont="1" applyFill="1" applyBorder="1" applyAlignment="1">
      <alignment horizontal="center" vertical="center" textRotation="180" wrapText="1"/>
    </xf>
    <xf numFmtId="0" fontId="24" fillId="2" borderId="7" xfId="5" applyFont="1" applyFill="1" applyBorder="1" applyAlignment="1">
      <alignment horizontal="center" vertical="center" textRotation="180" wrapText="1"/>
    </xf>
    <xf numFmtId="0" fontId="24" fillId="2" borderId="31" xfId="5" applyFont="1" applyFill="1" applyBorder="1" applyAlignment="1">
      <alignment horizontal="center" vertical="center" wrapText="1"/>
    </xf>
    <xf numFmtId="0" fontId="24" fillId="2" borderId="7" xfId="5" applyFont="1" applyFill="1" applyBorder="1" applyAlignment="1">
      <alignment horizontal="center" vertical="center" wrapText="1"/>
    </xf>
    <xf numFmtId="0" fontId="24" fillId="2" borderId="0" xfId="5" applyFont="1" applyFill="1" applyAlignment="1">
      <alignment horizontal="center" vertical="center" textRotation="180" wrapText="1"/>
    </xf>
    <xf numFmtId="0" fontId="24" fillId="2" borderId="5" xfId="5" applyFont="1" applyFill="1" applyBorder="1" applyAlignment="1">
      <alignment horizontal="center" vertical="center" textRotation="180" wrapText="1"/>
    </xf>
    <xf numFmtId="0" fontId="37" fillId="2" borderId="55" xfId="15" applyFont="1" applyFill="1" applyBorder="1" applyAlignment="1">
      <alignment horizontal="center" vertical="top" wrapText="1"/>
    </xf>
    <xf numFmtId="0" fontId="37" fillId="2" borderId="56" xfId="15" applyFont="1" applyFill="1" applyBorder="1" applyAlignment="1">
      <alignment horizontal="center" vertical="top" wrapText="1"/>
    </xf>
    <xf numFmtId="0" fontId="24" fillId="2" borderId="0" xfId="5" applyFont="1" applyFill="1" applyBorder="1" applyAlignment="1">
      <alignment vertical="center" wrapText="1"/>
    </xf>
    <xf numFmtId="0" fontId="26" fillId="2" borderId="0" xfId="5" applyFont="1" applyFill="1" applyBorder="1" applyAlignment="1">
      <alignment horizontal="left" vertical="center" wrapText="1" indent="1" readingOrder="2"/>
    </xf>
    <xf numFmtId="0" fontId="26" fillId="2" borderId="57" xfId="5" applyFont="1" applyFill="1" applyBorder="1" applyAlignment="1">
      <alignment horizontal="left" vertical="center" wrapText="1" indent="1" readingOrder="2"/>
    </xf>
    <xf numFmtId="0" fontId="26" fillId="2" borderId="58" xfId="5" applyFont="1" applyFill="1" applyBorder="1" applyAlignment="1">
      <alignment horizontal="left" vertical="center" wrapText="1" indent="1" readingOrder="2"/>
    </xf>
    <xf numFmtId="0" fontId="26" fillId="2" borderId="3" xfId="5" applyFont="1" applyFill="1" applyBorder="1" applyAlignment="1">
      <alignment horizontal="left" vertical="center" wrapText="1" indent="1" readingOrder="2"/>
    </xf>
    <xf numFmtId="0" fontId="26" fillId="2" borderId="59" xfId="5" applyFont="1" applyFill="1" applyBorder="1" applyAlignment="1">
      <alignment horizontal="left" vertical="center" wrapText="1" indent="1" readingOrder="2"/>
    </xf>
    <xf numFmtId="178" fontId="29" fillId="6" borderId="13" xfId="5" applyNumberFormat="1" applyFont="1" applyFill="1" applyBorder="1" applyAlignment="1">
      <alignment horizontal="left" vertical="center"/>
    </xf>
    <xf numFmtId="0" fontId="33" fillId="2" borderId="0" xfId="15" applyFont="1" applyFill="1" applyBorder="1" applyAlignment="1">
      <alignment horizontal="center" vertical="center" wrapText="1"/>
    </xf>
    <xf numFmtId="0" fontId="74" fillId="0" borderId="0" xfId="5" applyFont="1" applyAlignment="1">
      <alignment horizontal="center"/>
    </xf>
    <xf numFmtId="0" fontId="33" fillId="2" borderId="0" xfId="15" applyFont="1" applyFill="1" applyBorder="1" applyAlignment="1">
      <alignment vertical="center" wrapText="1"/>
    </xf>
    <xf numFmtId="0" fontId="14" fillId="0" borderId="0" xfId="5" applyFont="1" applyBorder="1" applyAlignment="1">
      <alignment horizontal="center"/>
    </xf>
    <xf numFmtId="0" fontId="26" fillId="2" borderId="0" xfId="5" applyFont="1" applyFill="1" applyBorder="1" applyAlignment="1">
      <alignment horizontal="center" vertical="center" wrapText="1" readingOrder="1"/>
    </xf>
    <xf numFmtId="9" fontId="37" fillId="2" borderId="43" xfId="5" applyNumberFormat="1" applyFont="1" applyFill="1" applyBorder="1" applyAlignment="1">
      <alignment horizontal="center" vertical="center" wrapText="1" readingOrder="2"/>
    </xf>
    <xf numFmtId="0" fontId="37" fillId="2" borderId="5" xfId="1" applyFont="1" applyFill="1" applyBorder="1" applyAlignment="1">
      <alignment horizontal="center" vertical="center" wrapText="1" readingOrder="1"/>
    </xf>
    <xf numFmtId="0" fontId="37" fillId="2" borderId="3" xfId="5" applyFont="1" applyFill="1" applyBorder="1" applyAlignment="1">
      <alignment horizontal="center" vertical="center" wrapText="1" readingOrder="1"/>
    </xf>
    <xf numFmtId="0" fontId="8" fillId="0" borderId="0" xfId="0" applyFont="1"/>
    <xf numFmtId="0" fontId="26" fillId="2" borderId="20" xfId="5" applyFont="1" applyFill="1" applyBorder="1" applyAlignment="1">
      <alignment horizontal="right" vertical="center" wrapText="1" indent="1" readingOrder="2"/>
    </xf>
    <xf numFmtId="0" fontId="26" fillId="2" borderId="60" xfId="5" applyFont="1" applyFill="1" applyBorder="1" applyAlignment="1">
      <alignment horizontal="right" vertical="center" wrapText="1" indent="1" readingOrder="2"/>
    </xf>
    <xf numFmtId="0" fontId="26" fillId="2" borderId="0" xfId="5" applyFont="1" applyFill="1" applyBorder="1" applyAlignment="1">
      <alignment horizontal="center" vertical="center" wrapText="1" readingOrder="2"/>
    </xf>
    <xf numFmtId="0" fontId="26" fillId="2" borderId="40" xfId="5" applyFont="1" applyFill="1" applyBorder="1" applyAlignment="1">
      <alignment horizontal="center" vertical="center" wrapText="1" readingOrder="2"/>
    </xf>
    <xf numFmtId="0" fontId="26" fillId="2" borderId="0" xfId="5" applyFont="1" applyFill="1" applyBorder="1" applyAlignment="1">
      <alignment horizontal="center" vertical="center" wrapText="1" readingOrder="1"/>
    </xf>
    <xf numFmtId="0" fontId="26" fillId="2" borderId="40" xfId="5" applyFont="1" applyFill="1" applyBorder="1" applyAlignment="1">
      <alignment horizontal="center" vertical="center" wrapText="1" readingOrder="1"/>
    </xf>
    <xf numFmtId="0" fontId="11" fillId="2" borderId="0" xfId="5" applyFont="1" applyFill="1" applyBorder="1" applyAlignment="1">
      <alignment horizontal="right" vertical="center" readingOrder="2"/>
    </xf>
    <xf numFmtId="0" fontId="37" fillId="2" borderId="46" xfId="1" applyFont="1" applyFill="1" applyBorder="1" applyAlignment="1">
      <alignment horizontal="center" vertical="center" wrapText="1" readingOrder="1"/>
    </xf>
    <xf numFmtId="0" fontId="26" fillId="2" borderId="42" xfId="5" applyFont="1" applyFill="1" applyBorder="1" applyAlignment="1">
      <alignment horizontal="center" vertical="center" wrapText="1" readingOrder="2"/>
    </xf>
    <xf numFmtId="0" fontId="24" fillId="2" borderId="57" xfId="5" applyFont="1" applyFill="1" applyBorder="1" applyAlignment="1">
      <alignment horizontal="center" vertical="center" readingOrder="2"/>
    </xf>
    <xf numFmtId="0" fontId="24" fillId="2" borderId="0" xfId="5" applyFont="1" applyFill="1" applyBorder="1" applyAlignment="1">
      <alignment horizontal="center" vertical="center" readingOrder="2"/>
    </xf>
    <xf numFmtId="0" fontId="24" fillId="2" borderId="20" xfId="5" applyFont="1" applyFill="1" applyBorder="1" applyAlignment="1">
      <alignment horizontal="center" vertical="center" readingOrder="2"/>
    </xf>
    <xf numFmtId="0" fontId="17" fillId="2" borderId="20" xfId="5" applyFont="1" applyFill="1" applyBorder="1" applyAlignment="1">
      <alignment horizontal="center" vertical="center" readingOrder="2"/>
    </xf>
    <xf numFmtId="0" fontId="17" fillId="2" borderId="0" xfId="5" applyFont="1" applyFill="1" applyBorder="1" applyAlignment="1">
      <alignment horizontal="center" vertical="center" readingOrder="2"/>
    </xf>
  </cellXfs>
  <cellStyles count="16">
    <cellStyle name="Comma 2" xfId="8" xr:uid="{CBEFBBF5-F50B-4408-8A77-9F8D71F71938}"/>
    <cellStyle name="Normal 2" xfId="1" xr:uid="{00000000-0005-0000-0000-000002000000}"/>
    <cellStyle name="Normal 2 2" xfId="5" xr:uid="{00000000-0005-0000-0000-000003000000}"/>
    <cellStyle name="Normal 2 2 2" xfId="12" xr:uid="{4C27440A-DFAF-4DE7-811E-32418DF5FA16}"/>
    <cellStyle name="Normal 2 3" xfId="13" xr:uid="{F29DC1D3-5748-4A83-B6F3-49BD5B8EA2FD}"/>
    <cellStyle name="Normal 3" xfId="2" xr:uid="{00000000-0005-0000-0000-000004000000}"/>
    <cellStyle name="Normal 4" xfId="4" xr:uid="{00000000-0005-0000-0000-000005000000}"/>
    <cellStyle name="Normal 5" xfId="10" xr:uid="{338627B2-4C1B-4A87-93BD-6B19F85F199B}"/>
    <cellStyle name="Percent 2" xfId="9" xr:uid="{D3DDB57B-78E8-46F6-A22B-7D535D886799}"/>
    <cellStyle name="ارتباط تشعبي 2" xfId="7" xr:uid="{00000000-0005-0000-0000-000006000000}"/>
    <cellStyle name="عادي 2" xfId="6" xr:uid="{00000000-0005-0000-0000-000007000000}"/>
    <cellStyle name="عادي 2 2 3 2" xfId="15" xr:uid="{3A4751BD-A0BA-4325-9860-698B7DB2F793}"/>
    <cellStyle name="백분율" xfId="11" builtinId="5"/>
    <cellStyle name="쉼표" xfId="14" builtinId="3"/>
    <cellStyle name="표준" xfId="0" builtinId="0"/>
    <cellStyle name="하이퍼링크" xfId="3" builtinId="8"/>
  </cellStyles>
  <dxfs count="101"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178" formatCode="#,##0.0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alignment horizontal="left" vertical="bottom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alignment horizontal="right" vertical="bottom" textRotation="0" wrapText="0" relativeIndent="1" justifyLastLine="0" shrinkToFit="0" readingOrder="0"/>
    </dxf>
    <dxf>
      <border outline="0">
        <top style="thin">
          <color theme="0"/>
        </top>
      </border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family val="2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strike val="0"/>
        <outline val="0"/>
        <shadow val="0"/>
        <u val="none"/>
        <vertAlign val="baseline"/>
        <sz val="12"/>
        <color theme="1"/>
        <name val="Sakkal Majalla"/>
        <scheme val="none"/>
      </font>
      <numFmt numFmtId="178" formatCode="#,##0.0"/>
    </dxf>
    <dxf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Sakkal Majalla"/>
        <scheme val="none"/>
      </font>
      <alignment horizontal="left" vertical="bottom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4"/>
        <color theme="1"/>
        <name val="Sakkal Majalla"/>
        <scheme val="none"/>
      </font>
      <alignment horizontal="right" vertical="bottom" textRotation="0" wrapText="0" relativeIndent="1" justifyLastLine="0" shrinkToFit="0" readingOrder="0"/>
    </dxf>
    <dxf>
      <border outline="0">
        <top style="thin">
          <color rgb="FFFFFFFF"/>
        </top>
      </border>
    </dxf>
    <dxf>
      <font>
        <b val="0"/>
        <strike val="0"/>
        <outline val="0"/>
        <shadow val="0"/>
        <u val="none"/>
        <vertAlign val="baseline"/>
        <sz val="14"/>
        <name val="Sakkal Majalla"/>
        <scheme val="none"/>
      </font>
      <numFmt numFmtId="3" formatCode="#,##0"/>
    </dxf>
    <dxf>
      <font>
        <b val="0"/>
        <strike val="0"/>
        <outline val="0"/>
        <shadow val="0"/>
        <u val="none"/>
        <vertAlign val="baseline"/>
        <sz val="14"/>
        <name val="Sakkal Majalla"/>
        <scheme val="none"/>
      </font>
      <numFmt numFmtId="3" formatCode="#,##0"/>
    </dxf>
    <dxf>
      <fill>
        <patternFill>
          <bgColor rgb="FFE6E9F0"/>
        </patternFill>
      </fill>
    </dxf>
    <dxf>
      <fill>
        <patternFill>
          <bgColor rgb="FFF0F2F6"/>
        </patternFill>
      </fill>
    </dxf>
    <dxf>
      <border>
        <bottom style="medium">
          <color theme="0" tint="-0.499984740745262"/>
        </bottom>
      </border>
    </dxf>
  </dxfs>
  <tableStyles count="1" defaultTableStyle="TableStyleMedium2" defaultPivotStyle="PivotStyleLight16">
    <tableStyle name="نمط الجدول 1" pivot="0" count="3" xr9:uid="{97FBEABC-DFE7-4F05-AEE1-266C9DBCC218}">
      <tableStyleElement type="wholeTable" dxfId="100"/>
      <tableStyleElement type="firstRowStripe" dxfId="99"/>
      <tableStyleElement type="secondRowStripe" dxfId="98"/>
    </tableStyle>
  </tableStyles>
  <colors>
    <mruColors>
      <color rgb="FFD3D9E5"/>
      <color rgb="FF9BA8C2"/>
      <color rgb="FF0099BF"/>
      <color rgb="FFC8E2EC"/>
      <color rgb="FF474D9B"/>
      <color rgb="FFE2EFF4"/>
      <color rgb="FFE6E9F0"/>
      <color rgb="FFF0F2F6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0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3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1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hyperlink" Target="#'Home &#1575;&#1604;&#1585;&#1574;&#1610;&#1587;&#1610;&#1577;'!A1"/><Relationship Id="rId4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Home &#1575;&#1604;&#1585;&#1574;&#1610;&#1587;&#1610;&#1577;'!A1"/><Relationship Id="rId1" Type="http://schemas.openxmlformats.org/officeDocument/2006/relationships/image" Target="../media/image4.png"/><Relationship Id="rId4" Type="http://schemas.openxmlformats.org/officeDocument/2006/relationships/image" Target="../media/image3.sv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Home &#1575;&#1604;&#1585;&#1574;&#1610;&#1587;&#1610;&#1577;'!A1"/><Relationship Id="rId1" Type="http://schemas.openxmlformats.org/officeDocument/2006/relationships/image" Target="../media/image4.png"/><Relationship Id="rId4" Type="http://schemas.openxmlformats.org/officeDocument/2006/relationships/image" Target="../media/image3.sv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Home &#1575;&#1604;&#1585;&#1574;&#1610;&#1587;&#1610;&#1577;'!A1"/><Relationship Id="rId1" Type="http://schemas.openxmlformats.org/officeDocument/2006/relationships/image" Target="../media/image4.png"/><Relationship Id="rId4" Type="http://schemas.openxmlformats.org/officeDocument/2006/relationships/image" Target="../media/image3.sv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Home &#1575;&#1604;&#1585;&#1574;&#1610;&#1587;&#1610;&#1577;'!A1"/><Relationship Id="rId1" Type="http://schemas.openxmlformats.org/officeDocument/2006/relationships/image" Target="../media/image7.png"/><Relationship Id="rId4" Type="http://schemas.openxmlformats.org/officeDocument/2006/relationships/image" Target="../media/image3.sv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Home &#1575;&#1604;&#1585;&#1574;&#1610;&#1587;&#1610;&#1577;'!A1"/><Relationship Id="rId1" Type="http://schemas.openxmlformats.org/officeDocument/2006/relationships/image" Target="../media/image7.png"/><Relationship Id="rId4" Type="http://schemas.openxmlformats.org/officeDocument/2006/relationships/image" Target="../media/image3.sv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Home &#1575;&#1604;&#1585;&#1574;&#1610;&#1587;&#1610;&#1577;'!A1"/><Relationship Id="rId1" Type="http://schemas.openxmlformats.org/officeDocument/2006/relationships/image" Target="../media/image7.png"/><Relationship Id="rId4" Type="http://schemas.openxmlformats.org/officeDocument/2006/relationships/image" Target="../media/image3.sv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#'Home &#1575;&#1604;&#1585;&#1574;&#1610;&#1587;&#1610;&#1577;'!A1"/><Relationship Id="rId1" Type="http://schemas.openxmlformats.org/officeDocument/2006/relationships/image" Target="../media/image7.png"/><Relationship Id="rId4" Type="http://schemas.openxmlformats.org/officeDocument/2006/relationships/image" Target="../media/image3.sv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1</xdr:col>
      <xdr:colOff>1813186</xdr:colOff>
      <xdr:row>0</xdr:row>
      <xdr:rowOff>644374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796939-5406-4D68-8FF5-B55F00EC3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2674" y="57150"/>
          <a:ext cx="2285626" cy="5872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885825</xdr:colOff>
      <xdr:row>0</xdr:row>
      <xdr:rowOff>53340</xdr:rowOff>
    </xdr:from>
    <xdr:to>
      <xdr:col>15</xdr:col>
      <xdr:colOff>3809</xdr:colOff>
      <xdr:row>0</xdr:row>
      <xdr:rowOff>510540</xdr:rowOff>
    </xdr:to>
    <xdr:grpSp>
      <xdr:nvGrpSpPr>
        <xdr:cNvPr id="6" name="Group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76A0A39-9076-4F84-A6DB-BD78D0E6A575}"/>
            </a:ext>
          </a:extLst>
        </xdr:cNvPr>
        <xdr:cNvGrpSpPr/>
      </xdr:nvGrpSpPr>
      <xdr:grpSpPr>
        <a:xfrm>
          <a:off x="11473782616" y="53340"/>
          <a:ext cx="2013584" cy="457200"/>
          <a:chOff x="11481248310" y="167640"/>
          <a:chExt cx="1184910" cy="461010"/>
        </a:xfrm>
      </xdr:grpSpPr>
      <xdr:sp macro="" textlink="">
        <xdr:nvSpPr>
          <xdr:cNvPr id="5" name="Rectangle: Rounded Corners 4">
            <a:extLst>
              <a:ext uri="{FF2B5EF4-FFF2-40B4-BE49-F238E27FC236}">
                <a16:creationId xmlns:a16="http://schemas.microsoft.com/office/drawing/2014/main" id="{AD77D003-2BFE-428D-B7CA-660E5DD65C5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4" name="Graphic 3" descr="Home">
            <a:extLst>
              <a:ext uri="{FF2B5EF4-FFF2-40B4-BE49-F238E27FC236}">
                <a16:creationId xmlns:a16="http://schemas.microsoft.com/office/drawing/2014/main" id="{B35FA069-6DF9-4A79-9821-75AD0DD6AA5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85725</xdr:colOff>
      <xdr:row>0</xdr:row>
      <xdr:rowOff>66675</xdr:rowOff>
    </xdr:from>
    <xdr:to>
      <xdr:col>3</xdr:col>
      <xdr:colOff>16771</xdr:colOff>
      <xdr:row>0</xdr:row>
      <xdr:rowOff>667234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44EC5EC-56D9-4887-ACC3-8AD918EC5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654699" y="66675"/>
          <a:ext cx="2285626" cy="5872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568800</xdr:colOff>
      <xdr:row>0</xdr:row>
      <xdr:rowOff>59055</xdr:rowOff>
    </xdr:from>
    <xdr:to>
      <xdr:col>18</xdr:col>
      <xdr:colOff>0</xdr:colOff>
      <xdr:row>0</xdr:row>
      <xdr:rowOff>530865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FBDD8B-5CF4-481D-9B9B-84BC72F1429E}"/>
            </a:ext>
          </a:extLst>
        </xdr:cNvPr>
        <xdr:cNvGrpSpPr/>
      </xdr:nvGrpSpPr>
      <xdr:grpSpPr>
        <a:xfrm>
          <a:off x="11314376025" y="59055"/>
          <a:ext cx="1793400" cy="47181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5E4F0A18-A2F3-4B96-94F1-0F36FAFC3383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15C94016-725A-4BD1-8328-870ED05393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66675</xdr:colOff>
      <xdr:row>0</xdr:row>
      <xdr:rowOff>76200</xdr:rowOff>
    </xdr:from>
    <xdr:to>
      <xdr:col>3</xdr:col>
      <xdr:colOff>16771</xdr:colOff>
      <xdr:row>0</xdr:row>
      <xdr:rowOff>663424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30EFD33-B8E7-462A-A5C2-F7F9722A5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4745314" y="76200"/>
          <a:ext cx="2289436" cy="5872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1685924</xdr:colOff>
      <xdr:row>0</xdr:row>
      <xdr:rowOff>91439</xdr:rowOff>
    </xdr:from>
    <xdr:to>
      <xdr:col>14</xdr:col>
      <xdr:colOff>457199</xdr:colOff>
      <xdr:row>0</xdr:row>
      <xdr:rowOff>561974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08E855E-B023-4E82-8750-C29F982488F0}"/>
            </a:ext>
          </a:extLst>
        </xdr:cNvPr>
        <xdr:cNvGrpSpPr/>
      </xdr:nvGrpSpPr>
      <xdr:grpSpPr>
        <a:xfrm>
          <a:off x="11473643551" y="91439"/>
          <a:ext cx="1447800" cy="470535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44B89A1-4C21-4D06-9E4C-C30F904CFD0F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4CBC7194-950C-460E-B22E-7F3E32BCB9B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67049</xdr:colOff>
      <xdr:row>0</xdr:row>
      <xdr:rowOff>95678</xdr:rowOff>
    </xdr:from>
    <xdr:to>
      <xdr:col>1</xdr:col>
      <xdr:colOff>1864995</xdr:colOff>
      <xdr:row>0</xdr:row>
      <xdr:rowOff>682902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5D672F6-4A09-45DA-A7C3-030D0B670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6570880" y="95678"/>
          <a:ext cx="2283721" cy="5872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1685925</xdr:colOff>
      <xdr:row>0</xdr:row>
      <xdr:rowOff>55245</xdr:rowOff>
    </xdr:from>
    <xdr:to>
      <xdr:col>14</xdr:col>
      <xdr:colOff>15240</xdr:colOff>
      <xdr:row>0</xdr:row>
      <xdr:rowOff>512445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C015416-36C8-4A66-B3A4-4FC975FE55F6}"/>
            </a:ext>
          </a:extLst>
        </xdr:cNvPr>
        <xdr:cNvGrpSpPr/>
      </xdr:nvGrpSpPr>
      <xdr:grpSpPr>
        <a:xfrm>
          <a:off x="11473856910" y="55245"/>
          <a:ext cx="125349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4C95E8F7-E9C7-46CD-9A55-C6B9B8780371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207AA853-BB8A-4192-A0F4-1C4A4FFE8F3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66675</xdr:colOff>
      <xdr:row>0</xdr:row>
      <xdr:rowOff>66675</xdr:rowOff>
    </xdr:from>
    <xdr:to>
      <xdr:col>1</xdr:col>
      <xdr:colOff>1978921</xdr:colOff>
      <xdr:row>0</xdr:row>
      <xdr:rowOff>667234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726FAE0-5115-42B8-A638-60C9E65CA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5062494" y="66675"/>
          <a:ext cx="2287531" cy="5872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1457325</xdr:colOff>
      <xdr:row>0</xdr:row>
      <xdr:rowOff>78105</xdr:rowOff>
    </xdr:from>
    <xdr:to>
      <xdr:col>14</xdr:col>
      <xdr:colOff>9525</xdr:colOff>
      <xdr:row>0</xdr:row>
      <xdr:rowOff>535305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A03688-1F92-4820-9593-BC3B7FB0298F}"/>
            </a:ext>
          </a:extLst>
        </xdr:cNvPr>
        <xdr:cNvGrpSpPr/>
      </xdr:nvGrpSpPr>
      <xdr:grpSpPr>
        <a:xfrm>
          <a:off x="11473862625" y="78105"/>
          <a:ext cx="128587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19B9FD75-27E5-4A75-8685-3BB1455A4DDA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C126F9A2-53D4-40CF-8B1D-B34C1D71A04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64770</xdr:colOff>
      <xdr:row>0</xdr:row>
      <xdr:rowOff>49530</xdr:rowOff>
    </xdr:from>
    <xdr:to>
      <xdr:col>1</xdr:col>
      <xdr:colOff>1792231</xdr:colOff>
      <xdr:row>0</xdr:row>
      <xdr:rowOff>631039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BB22152-0CC0-42F0-AD47-9F97A5DAE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4186194" y="49530"/>
          <a:ext cx="2289436" cy="58150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1828800</xdr:colOff>
      <xdr:row>0</xdr:row>
      <xdr:rowOff>85725</xdr:rowOff>
    </xdr:from>
    <xdr:to>
      <xdr:col>13</xdr:col>
      <xdr:colOff>493395</xdr:colOff>
      <xdr:row>0</xdr:row>
      <xdr:rowOff>542925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DD46C18-D4A1-461C-8891-6308A31F29D2}"/>
            </a:ext>
          </a:extLst>
        </xdr:cNvPr>
        <xdr:cNvGrpSpPr/>
      </xdr:nvGrpSpPr>
      <xdr:grpSpPr>
        <a:xfrm>
          <a:off x="11473874055" y="85725"/>
          <a:ext cx="121729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91FCABF-D8BC-43BD-AB74-566456D1F30A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A2C951BD-C9D6-4824-8C15-AFE82736E7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55245</xdr:colOff>
      <xdr:row>0</xdr:row>
      <xdr:rowOff>68580</xdr:rowOff>
    </xdr:from>
    <xdr:to>
      <xdr:col>1</xdr:col>
      <xdr:colOff>1887481</xdr:colOff>
      <xdr:row>0</xdr:row>
      <xdr:rowOff>650089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F0D404D-3678-4102-95EF-11BE6CAFB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5075829" y="68580"/>
          <a:ext cx="2285626" cy="58150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447676</xdr:colOff>
      <xdr:row>0</xdr:row>
      <xdr:rowOff>106680</xdr:rowOff>
    </xdr:from>
    <xdr:to>
      <xdr:col>23</xdr:col>
      <xdr:colOff>297181</xdr:colOff>
      <xdr:row>0</xdr:row>
      <xdr:rowOff>563880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426386-D6B2-4ABE-AB8C-A59DDF4D26FC}"/>
            </a:ext>
          </a:extLst>
        </xdr:cNvPr>
        <xdr:cNvGrpSpPr/>
      </xdr:nvGrpSpPr>
      <xdr:grpSpPr>
        <a:xfrm>
          <a:off x="11064371444" y="106680"/>
          <a:ext cx="227838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33B82F8-4D86-487A-8044-8D88D12567EF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51F136A3-1162-44C1-8693-F5C96C731D9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57150</xdr:rowOff>
    </xdr:from>
    <xdr:to>
      <xdr:col>1</xdr:col>
      <xdr:colOff>1026421</xdr:colOff>
      <xdr:row>0</xdr:row>
      <xdr:rowOff>644374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25DEFD4-66A3-4865-AFDA-81A183A31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0119504" y="57150"/>
          <a:ext cx="2283721" cy="5872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285750</xdr:colOff>
      <xdr:row>0</xdr:row>
      <xdr:rowOff>104775</xdr:rowOff>
    </xdr:from>
    <xdr:to>
      <xdr:col>23</xdr:col>
      <xdr:colOff>388620</xdr:colOff>
      <xdr:row>0</xdr:row>
      <xdr:rowOff>561975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183A5C-B68A-4B48-8701-BFB365691976}"/>
            </a:ext>
          </a:extLst>
        </xdr:cNvPr>
        <xdr:cNvGrpSpPr/>
      </xdr:nvGrpSpPr>
      <xdr:grpSpPr>
        <a:xfrm>
          <a:off x="11064280005" y="104775"/>
          <a:ext cx="172212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41DEA2F-46F2-49D6-810B-1131D9D1343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435C24E4-BE15-45F2-870B-894E0E7896A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57150</xdr:colOff>
      <xdr:row>0</xdr:row>
      <xdr:rowOff>47625</xdr:rowOff>
    </xdr:from>
    <xdr:to>
      <xdr:col>1</xdr:col>
      <xdr:colOff>1045471</xdr:colOff>
      <xdr:row>0</xdr:row>
      <xdr:rowOff>627229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91D87BA-BB6D-4D3A-B78B-BDE11148B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20081404" y="47625"/>
          <a:ext cx="2283721" cy="5872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962024</xdr:colOff>
      <xdr:row>0</xdr:row>
      <xdr:rowOff>66675</xdr:rowOff>
    </xdr:from>
    <xdr:to>
      <xdr:col>9</xdr:col>
      <xdr:colOff>360044</xdr:colOff>
      <xdr:row>0</xdr:row>
      <xdr:rowOff>561975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0255C8-D0B4-4C65-9EBF-B1FD45E41446}"/>
            </a:ext>
          </a:extLst>
        </xdr:cNvPr>
        <xdr:cNvGrpSpPr/>
      </xdr:nvGrpSpPr>
      <xdr:grpSpPr>
        <a:xfrm>
          <a:off x="11476636306" y="66675"/>
          <a:ext cx="1341120" cy="4953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852EFC1C-FC23-4F6B-9DA4-9C62700C14B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D7FB88A0-EE77-41EE-8DF3-12D9DF38EC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57150</xdr:colOff>
      <xdr:row>0</xdr:row>
      <xdr:rowOff>57150</xdr:rowOff>
    </xdr:from>
    <xdr:to>
      <xdr:col>2</xdr:col>
      <xdr:colOff>1531</xdr:colOff>
      <xdr:row>0</xdr:row>
      <xdr:rowOff>644374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86F6042-C522-400A-A6C1-C519CB7AC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643269" y="57150"/>
          <a:ext cx="2287531" cy="5872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773431</xdr:colOff>
      <xdr:row>0</xdr:row>
      <xdr:rowOff>62865</xdr:rowOff>
    </xdr:from>
    <xdr:to>
      <xdr:col>5</xdr:col>
      <xdr:colOff>2015491</xdr:colOff>
      <xdr:row>0</xdr:row>
      <xdr:rowOff>520065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89E3F3-56C0-4B3D-85C1-E33A040F51ED}"/>
            </a:ext>
          </a:extLst>
        </xdr:cNvPr>
        <xdr:cNvGrpSpPr/>
      </xdr:nvGrpSpPr>
      <xdr:grpSpPr>
        <a:xfrm>
          <a:off x="11321980784" y="62865"/>
          <a:ext cx="1242060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A5D7661D-6722-4F0D-9748-0948ECE17BA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B43CAC31-E5ED-4279-AC89-DEDF0546857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59055</xdr:colOff>
      <xdr:row>0</xdr:row>
      <xdr:rowOff>47625</xdr:rowOff>
    </xdr:from>
    <xdr:to>
      <xdr:col>2</xdr:col>
      <xdr:colOff>797821</xdr:colOff>
      <xdr:row>0</xdr:row>
      <xdr:rowOff>631039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A4D72F2-3247-44DD-97EE-1DE97D1FD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7901899" y="47625"/>
          <a:ext cx="2293246" cy="5872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247649</xdr:colOff>
      <xdr:row>0</xdr:row>
      <xdr:rowOff>62865</xdr:rowOff>
    </xdr:from>
    <xdr:to>
      <xdr:col>11</xdr:col>
      <xdr:colOff>723899</xdr:colOff>
      <xdr:row>0</xdr:row>
      <xdr:rowOff>520065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708821-5A26-4408-BCCB-BA92CCA94675}"/>
            </a:ext>
          </a:extLst>
        </xdr:cNvPr>
        <xdr:cNvGrpSpPr/>
      </xdr:nvGrpSpPr>
      <xdr:grpSpPr>
        <a:xfrm>
          <a:off x="11475539026" y="62865"/>
          <a:ext cx="1285875" cy="457200"/>
          <a:chOff x="11481248310" y="167640"/>
          <a:chExt cx="1184910" cy="46101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C80349E4-3626-4469-8302-FBDFC5E62797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5" name="Graphic 4" descr="Home">
            <a:extLst>
              <a:ext uri="{FF2B5EF4-FFF2-40B4-BE49-F238E27FC236}">
                <a16:creationId xmlns:a16="http://schemas.microsoft.com/office/drawing/2014/main" id="{53611949-543F-475D-9266-DBA33B86E04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47625</xdr:colOff>
      <xdr:row>0</xdr:row>
      <xdr:rowOff>57150</xdr:rowOff>
    </xdr:from>
    <xdr:to>
      <xdr:col>2</xdr:col>
      <xdr:colOff>3436</xdr:colOff>
      <xdr:row>0</xdr:row>
      <xdr:rowOff>644374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B6C2BD6-80A4-489F-8DB1-D9B5D5C22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2761254" y="57150"/>
          <a:ext cx="2283721" cy="5872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457200</xdr:colOff>
      <xdr:row>0</xdr:row>
      <xdr:rowOff>59055</xdr:rowOff>
    </xdr:from>
    <xdr:to>
      <xdr:col>9</xdr:col>
      <xdr:colOff>3809</xdr:colOff>
      <xdr:row>0</xdr:row>
      <xdr:rowOff>600075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F265856-B1E7-4D2D-A6D3-9A0941DF0EFD}"/>
            </a:ext>
          </a:extLst>
        </xdr:cNvPr>
        <xdr:cNvGrpSpPr/>
      </xdr:nvGrpSpPr>
      <xdr:grpSpPr>
        <a:xfrm>
          <a:off x="11477840266" y="59055"/>
          <a:ext cx="1318259" cy="541020"/>
          <a:chOff x="11481248310" y="167640"/>
          <a:chExt cx="1184910" cy="461010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49BB5CB5-D1B6-4FBF-A2E7-4DD87CF7B1F3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4" name="Graphic 3" descr="Home">
            <a:extLst>
              <a:ext uri="{FF2B5EF4-FFF2-40B4-BE49-F238E27FC236}">
                <a16:creationId xmlns:a16="http://schemas.microsoft.com/office/drawing/2014/main" id="{D347A631-9E71-4943-9D67-AAFB28FD12F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85725</xdr:colOff>
      <xdr:row>0</xdr:row>
      <xdr:rowOff>66675</xdr:rowOff>
    </xdr:from>
    <xdr:to>
      <xdr:col>3</xdr:col>
      <xdr:colOff>16771</xdr:colOff>
      <xdr:row>0</xdr:row>
      <xdr:rowOff>663424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E81F55B-93DF-4A32-A6A3-C72EE39A7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83719469" y="64770"/>
          <a:ext cx="2285626" cy="59103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67049</xdr:colOff>
      <xdr:row>0</xdr:row>
      <xdr:rowOff>95678</xdr:rowOff>
    </xdr:from>
    <xdr:to>
      <xdr:col>1</xdr:col>
      <xdr:colOff>1864995</xdr:colOff>
      <xdr:row>0</xdr:row>
      <xdr:rowOff>682902</xdr:rowOff>
    </xdr:to>
    <xdr:pic>
      <xdr:nvPicPr>
        <xdr:cNvPr id="5" name="Picture 6">
          <a:extLst>
            <a:ext uri="{FF2B5EF4-FFF2-40B4-BE49-F238E27FC236}">
              <a16:creationId xmlns:a16="http://schemas.microsoft.com/office/drawing/2014/main" id="{BBD50EA2-1E2E-4E80-A12F-ADC2459BC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2886330" y="91868"/>
          <a:ext cx="2238001" cy="591034"/>
        </a:xfrm>
        <a:prstGeom prst="rect">
          <a:avLst/>
        </a:prstGeom>
      </xdr:spPr>
    </xdr:pic>
    <xdr:clientData/>
  </xdr:twoCellAnchor>
  <xdr:twoCellAnchor>
    <xdr:from>
      <xdr:col>14</xdr:col>
      <xdr:colOff>3272117</xdr:colOff>
      <xdr:row>0</xdr:row>
      <xdr:rowOff>168274</xdr:rowOff>
    </xdr:from>
    <xdr:to>
      <xdr:col>16</xdr:col>
      <xdr:colOff>30681</xdr:colOff>
      <xdr:row>1</xdr:row>
      <xdr:rowOff>11205</xdr:rowOff>
    </xdr:to>
    <xdr:grpSp>
      <xdr:nvGrpSpPr>
        <xdr:cNvPr id="10" name="Group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5CC7383-5ADC-4580-A8FC-57D3F8A186EF}"/>
            </a:ext>
          </a:extLst>
        </xdr:cNvPr>
        <xdr:cNvGrpSpPr/>
      </xdr:nvGrpSpPr>
      <xdr:grpSpPr>
        <a:xfrm>
          <a:off x="11412095937" y="168274"/>
          <a:ext cx="1543476" cy="571313"/>
          <a:chOff x="11481248310" y="167640"/>
          <a:chExt cx="1184910" cy="461010"/>
        </a:xfrm>
      </xdr:grpSpPr>
      <xdr:sp macro="" textlink="">
        <xdr:nvSpPr>
          <xdr:cNvPr id="11" name="Rectangle: Rounded Corners 10">
            <a:extLst>
              <a:ext uri="{FF2B5EF4-FFF2-40B4-BE49-F238E27FC236}">
                <a16:creationId xmlns:a16="http://schemas.microsoft.com/office/drawing/2014/main" id="{3227BC1B-F41E-D3D9-ECAC-7BFB34B02A56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12" name="Graphic 11" descr="Home">
            <a:extLst>
              <a:ext uri="{FF2B5EF4-FFF2-40B4-BE49-F238E27FC236}">
                <a16:creationId xmlns:a16="http://schemas.microsoft.com/office/drawing/2014/main" id="{A566E4B3-D997-97FD-BEE5-B6F8EDAA130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67049</xdr:colOff>
      <xdr:row>0</xdr:row>
      <xdr:rowOff>95678</xdr:rowOff>
    </xdr:from>
    <xdr:to>
      <xdr:col>1</xdr:col>
      <xdr:colOff>1864995</xdr:colOff>
      <xdr:row>0</xdr:row>
      <xdr:rowOff>682902</xdr:rowOff>
    </xdr:to>
    <xdr:pic>
      <xdr:nvPicPr>
        <xdr:cNvPr id="5" name="Picture 6">
          <a:extLst>
            <a:ext uri="{FF2B5EF4-FFF2-40B4-BE49-F238E27FC236}">
              <a16:creationId xmlns:a16="http://schemas.microsoft.com/office/drawing/2014/main" id="{B22BD125-FB80-45A7-BE6E-E5525D389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2886330" y="91868"/>
          <a:ext cx="2238001" cy="591034"/>
        </a:xfrm>
        <a:prstGeom prst="rect">
          <a:avLst/>
        </a:prstGeom>
      </xdr:spPr>
    </xdr:pic>
    <xdr:clientData/>
  </xdr:twoCellAnchor>
  <xdr:twoCellAnchor>
    <xdr:from>
      <xdr:col>14</xdr:col>
      <xdr:colOff>3070412</xdr:colOff>
      <xdr:row>0</xdr:row>
      <xdr:rowOff>328420</xdr:rowOff>
    </xdr:from>
    <xdr:to>
      <xdr:col>16</xdr:col>
      <xdr:colOff>1541</xdr:colOff>
      <xdr:row>1</xdr:row>
      <xdr:rowOff>224118</xdr:rowOff>
    </xdr:to>
    <xdr:grpSp>
      <xdr:nvGrpSpPr>
        <xdr:cNvPr id="7" name="Group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ABA3D2B-53FB-4E07-9F9D-8B96C44F0003}"/>
            </a:ext>
          </a:extLst>
        </xdr:cNvPr>
        <xdr:cNvGrpSpPr/>
      </xdr:nvGrpSpPr>
      <xdr:grpSpPr>
        <a:xfrm>
          <a:off x="11412125076" y="328420"/>
          <a:ext cx="1637600" cy="624080"/>
          <a:chOff x="11481248310" y="167640"/>
          <a:chExt cx="1184910" cy="461010"/>
        </a:xfrm>
      </xdr:grpSpPr>
      <xdr:sp macro="" textlink="">
        <xdr:nvSpPr>
          <xdr:cNvPr id="8" name="Rectangle: Rounded Corners 7">
            <a:extLst>
              <a:ext uri="{FF2B5EF4-FFF2-40B4-BE49-F238E27FC236}">
                <a16:creationId xmlns:a16="http://schemas.microsoft.com/office/drawing/2014/main" id="{BC75FC66-E52F-D7E9-1052-1028F02A45A8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9" name="Graphic 8" descr="Home">
            <a:extLst>
              <a:ext uri="{FF2B5EF4-FFF2-40B4-BE49-F238E27FC236}">
                <a16:creationId xmlns:a16="http://schemas.microsoft.com/office/drawing/2014/main" id="{A7A7DA9E-E400-902E-1219-FEAA0EB98F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67049</xdr:colOff>
      <xdr:row>0</xdr:row>
      <xdr:rowOff>95678</xdr:rowOff>
    </xdr:from>
    <xdr:to>
      <xdr:col>1</xdr:col>
      <xdr:colOff>1864995</xdr:colOff>
      <xdr:row>0</xdr:row>
      <xdr:rowOff>682902</xdr:rowOff>
    </xdr:to>
    <xdr:pic>
      <xdr:nvPicPr>
        <xdr:cNvPr id="5" name="Picture 6">
          <a:extLst>
            <a:ext uri="{FF2B5EF4-FFF2-40B4-BE49-F238E27FC236}">
              <a16:creationId xmlns:a16="http://schemas.microsoft.com/office/drawing/2014/main" id="{1CEF0E3A-8532-4D62-A887-6A7774002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00705" y="91868"/>
          <a:ext cx="2238001" cy="591034"/>
        </a:xfrm>
        <a:prstGeom prst="rect">
          <a:avLst/>
        </a:prstGeom>
      </xdr:spPr>
    </xdr:pic>
    <xdr:clientData/>
  </xdr:twoCellAnchor>
  <xdr:twoCellAnchor>
    <xdr:from>
      <xdr:col>13</xdr:col>
      <xdr:colOff>4063999</xdr:colOff>
      <xdr:row>0</xdr:row>
      <xdr:rowOff>441388</xdr:rowOff>
    </xdr:from>
    <xdr:to>
      <xdr:col>15</xdr:col>
      <xdr:colOff>0</xdr:colOff>
      <xdr:row>1</xdr:row>
      <xdr:rowOff>190500</xdr:rowOff>
    </xdr:to>
    <xdr:grpSp>
      <xdr:nvGrpSpPr>
        <xdr:cNvPr id="6" name="Group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4C55EB3-252B-466F-A3B9-85267E5AFDDF}"/>
            </a:ext>
          </a:extLst>
        </xdr:cNvPr>
        <xdr:cNvGrpSpPr/>
      </xdr:nvGrpSpPr>
      <xdr:grpSpPr>
        <a:xfrm>
          <a:off x="11491880750" y="441388"/>
          <a:ext cx="1619251" cy="468779"/>
          <a:chOff x="11481248310" y="167640"/>
          <a:chExt cx="1184910" cy="461010"/>
        </a:xfrm>
      </xdr:grpSpPr>
      <xdr:sp macro="" textlink="">
        <xdr:nvSpPr>
          <xdr:cNvPr id="7" name="Rectangle: Rounded Corners 6">
            <a:extLst>
              <a:ext uri="{FF2B5EF4-FFF2-40B4-BE49-F238E27FC236}">
                <a16:creationId xmlns:a16="http://schemas.microsoft.com/office/drawing/2014/main" id="{15B59F1B-8F85-45A2-B9E4-1ABBAE5FA9ED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8" name="Graphic 7" descr="Home">
            <a:extLst>
              <a:ext uri="{FF2B5EF4-FFF2-40B4-BE49-F238E27FC236}">
                <a16:creationId xmlns:a16="http://schemas.microsoft.com/office/drawing/2014/main" id="{C6993EF3-6085-BB43-A3EE-52CCA72F24D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2</xdr:col>
      <xdr:colOff>656307</xdr:colOff>
      <xdr:row>0</xdr:row>
      <xdr:rowOff>663424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9DAE6A1-4BB5-4C88-89F4-AA0A7C00C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6963054" y="76200"/>
          <a:ext cx="2017021" cy="587224"/>
        </a:xfrm>
        <a:prstGeom prst="rect">
          <a:avLst/>
        </a:prstGeom>
      </xdr:spPr>
    </xdr:pic>
    <xdr:clientData/>
  </xdr:twoCellAnchor>
  <xdr:twoCellAnchor>
    <xdr:from>
      <xdr:col>24</xdr:col>
      <xdr:colOff>748393</xdr:colOff>
      <xdr:row>0</xdr:row>
      <xdr:rowOff>367393</xdr:rowOff>
    </xdr:from>
    <xdr:to>
      <xdr:col>25</xdr:col>
      <xdr:colOff>1129842</xdr:colOff>
      <xdr:row>1</xdr:row>
      <xdr:rowOff>129634</xdr:rowOff>
    </xdr:to>
    <xdr:grpSp>
      <xdr:nvGrpSpPr>
        <xdr:cNvPr id="10" name="Group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4E583DB-7F03-477C-9496-7CF8686558DA}"/>
            </a:ext>
          </a:extLst>
        </xdr:cNvPr>
        <xdr:cNvGrpSpPr/>
      </xdr:nvGrpSpPr>
      <xdr:grpSpPr>
        <a:xfrm>
          <a:off x="11374482408" y="367393"/>
          <a:ext cx="1252306" cy="483420"/>
          <a:chOff x="11481248310" y="167640"/>
          <a:chExt cx="1184910" cy="461010"/>
        </a:xfrm>
      </xdr:grpSpPr>
      <xdr:sp macro="" textlink="">
        <xdr:nvSpPr>
          <xdr:cNvPr id="11" name="Rectangle: Rounded Corners 10">
            <a:extLst>
              <a:ext uri="{FF2B5EF4-FFF2-40B4-BE49-F238E27FC236}">
                <a16:creationId xmlns:a16="http://schemas.microsoft.com/office/drawing/2014/main" id="{34313226-2DAB-66EF-9784-FD69EE4ABC2A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12" name="Graphic 11" descr="Home">
            <a:extLst>
              <a:ext uri="{FF2B5EF4-FFF2-40B4-BE49-F238E27FC236}">
                <a16:creationId xmlns:a16="http://schemas.microsoft.com/office/drawing/2014/main" id="{E6BD2EA7-5442-B44D-824D-D755EEAD93A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2</xdr:col>
      <xdr:colOff>677918</xdr:colOff>
      <xdr:row>0</xdr:row>
      <xdr:rowOff>663424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497700F-05B4-4BA4-B6AC-5D118584F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8534679" y="76200"/>
          <a:ext cx="2017021" cy="587224"/>
        </a:xfrm>
        <a:prstGeom prst="rect">
          <a:avLst/>
        </a:prstGeom>
      </xdr:spPr>
    </xdr:pic>
    <xdr:clientData/>
  </xdr:twoCellAnchor>
  <xdr:twoCellAnchor>
    <xdr:from>
      <xdr:col>25</xdr:col>
      <xdr:colOff>4536</xdr:colOff>
      <xdr:row>0</xdr:row>
      <xdr:rowOff>408215</xdr:rowOff>
    </xdr:from>
    <xdr:to>
      <xdr:col>26</xdr:col>
      <xdr:colOff>168573</xdr:colOff>
      <xdr:row>1</xdr:row>
      <xdr:rowOff>174136</xdr:rowOff>
    </xdr:to>
    <xdr:grpSp>
      <xdr:nvGrpSpPr>
        <xdr:cNvPr id="8" name="Group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7EF93E8-A0B7-46C9-A722-E18F654EED61}"/>
            </a:ext>
          </a:extLst>
        </xdr:cNvPr>
        <xdr:cNvGrpSpPr/>
      </xdr:nvGrpSpPr>
      <xdr:grpSpPr>
        <a:xfrm>
          <a:off x="11373429819" y="408215"/>
          <a:ext cx="1170966" cy="487100"/>
          <a:chOff x="11481248310" y="167640"/>
          <a:chExt cx="1184910" cy="461010"/>
        </a:xfrm>
      </xdr:grpSpPr>
      <xdr:sp macro="" textlink="">
        <xdr:nvSpPr>
          <xdr:cNvPr id="9" name="Rectangle: Rounded Corners 8">
            <a:extLst>
              <a:ext uri="{FF2B5EF4-FFF2-40B4-BE49-F238E27FC236}">
                <a16:creationId xmlns:a16="http://schemas.microsoft.com/office/drawing/2014/main" id="{EBD3C711-D9AC-9E4B-CB0E-F78C26DA2631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10" name="Graphic 9" descr="Home">
            <a:extLst>
              <a:ext uri="{FF2B5EF4-FFF2-40B4-BE49-F238E27FC236}">
                <a16:creationId xmlns:a16="http://schemas.microsoft.com/office/drawing/2014/main" id="{C3C5C420-74DA-A33A-D3CE-D15E531C810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2</xdr:col>
      <xdr:colOff>379074</xdr:colOff>
      <xdr:row>0</xdr:row>
      <xdr:rowOff>663424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4069D21-23F7-411F-AD76-BE6BCCD8F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8581054" y="76200"/>
          <a:ext cx="2017021" cy="587224"/>
        </a:xfrm>
        <a:prstGeom prst="rect">
          <a:avLst/>
        </a:prstGeom>
      </xdr:spPr>
    </xdr:pic>
    <xdr:clientData/>
  </xdr:twoCellAnchor>
  <xdr:twoCellAnchor>
    <xdr:from>
      <xdr:col>23</xdr:col>
      <xdr:colOff>1006929</xdr:colOff>
      <xdr:row>0</xdr:row>
      <xdr:rowOff>255158</xdr:rowOff>
    </xdr:from>
    <xdr:to>
      <xdr:col>25</xdr:col>
      <xdr:colOff>773114</xdr:colOff>
      <xdr:row>1</xdr:row>
      <xdr:rowOff>55436</xdr:rowOff>
    </xdr:to>
    <xdr:grpSp>
      <xdr:nvGrpSpPr>
        <xdr:cNvPr id="9" name="Group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638716F-54F6-4DC0-8250-CB96EF5B2281}"/>
            </a:ext>
          </a:extLst>
        </xdr:cNvPr>
        <xdr:cNvGrpSpPr/>
      </xdr:nvGrpSpPr>
      <xdr:grpSpPr>
        <a:xfrm>
          <a:off x="11373981886" y="255158"/>
          <a:ext cx="1630363" cy="521457"/>
          <a:chOff x="11481248310" y="167640"/>
          <a:chExt cx="1184910" cy="461010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455084D3-318E-C357-1014-380CA45CB2DE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11" name="Graphic 10" descr="Home">
            <a:extLst>
              <a:ext uri="{FF2B5EF4-FFF2-40B4-BE49-F238E27FC236}">
                <a16:creationId xmlns:a16="http://schemas.microsoft.com/office/drawing/2014/main" id="{085A16E4-255D-A6EB-EDC2-51818D22260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2</xdr:col>
      <xdr:colOff>379074</xdr:colOff>
      <xdr:row>0</xdr:row>
      <xdr:rowOff>663424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EF8B6FA-0B68-4DFC-B0D4-95266D3B6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97696126" y="76200"/>
          <a:ext cx="2007849" cy="587224"/>
        </a:xfrm>
        <a:prstGeom prst="rect">
          <a:avLst/>
        </a:prstGeom>
      </xdr:spPr>
    </xdr:pic>
    <xdr:clientData/>
  </xdr:twoCellAnchor>
  <xdr:twoCellAnchor>
    <xdr:from>
      <xdr:col>24</xdr:col>
      <xdr:colOff>392206</xdr:colOff>
      <xdr:row>0</xdr:row>
      <xdr:rowOff>347522</xdr:rowOff>
    </xdr:from>
    <xdr:to>
      <xdr:col>25</xdr:col>
      <xdr:colOff>1308362</xdr:colOff>
      <xdr:row>1</xdr:row>
      <xdr:rowOff>101553</xdr:rowOff>
    </xdr:to>
    <xdr:grpSp>
      <xdr:nvGrpSpPr>
        <xdr:cNvPr id="6" name="Group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38A4114-F27F-4E04-AB0F-F6ADCFEC46A2}"/>
            </a:ext>
          </a:extLst>
        </xdr:cNvPr>
        <xdr:cNvGrpSpPr/>
      </xdr:nvGrpSpPr>
      <xdr:grpSpPr>
        <a:xfrm>
          <a:off x="11373827638" y="347522"/>
          <a:ext cx="1528477" cy="475210"/>
          <a:chOff x="11481248310" y="167640"/>
          <a:chExt cx="1184910" cy="461010"/>
        </a:xfrm>
      </xdr:grpSpPr>
      <xdr:sp macro="" textlink="">
        <xdr:nvSpPr>
          <xdr:cNvPr id="7" name="Rectangle: Rounded Corners 6">
            <a:extLst>
              <a:ext uri="{FF2B5EF4-FFF2-40B4-BE49-F238E27FC236}">
                <a16:creationId xmlns:a16="http://schemas.microsoft.com/office/drawing/2014/main" id="{BD524C0F-CAB1-8FA2-F37A-4DE1C19CC1E5}"/>
              </a:ext>
            </a:extLst>
          </xdr:cNvPr>
          <xdr:cNvSpPr/>
        </xdr:nvSpPr>
        <xdr:spPr>
          <a:xfrm>
            <a:off x="11481248310" y="167640"/>
            <a:ext cx="1184910" cy="461010"/>
          </a:xfrm>
          <a:prstGeom prst="roundRect">
            <a:avLst/>
          </a:prstGeom>
          <a:solidFill>
            <a:srgbClr val="0099BF"/>
          </a:solidFill>
          <a:ln>
            <a:solidFill>
              <a:schemeClr val="bg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tIns="0" rIns="72000" bIns="0" rtlCol="1" anchor="t"/>
          <a:lstStyle/>
          <a:p>
            <a:pPr algn="r" rtl="1"/>
            <a:r>
              <a:rPr lang="ar-SA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الصفحة الرئيسية</a:t>
            </a:r>
          </a:p>
          <a:p>
            <a:pPr algn="r" rtl="1"/>
            <a:r>
              <a:rPr lang="en-US" sz="800">
                <a:latin typeface="Frutiger LT Arabic 55 Roman" panose="01000000000000000000" pitchFamily="2" charset="-78"/>
                <a:cs typeface="Frutiger LT Arabic 55 Roman" panose="01000000000000000000" pitchFamily="2" charset="-78"/>
              </a:rPr>
              <a:t>Home page</a:t>
            </a:r>
            <a:endParaRPr lang="ar-SA" sz="800">
              <a:latin typeface="Frutiger LT Arabic 55 Roman" panose="01000000000000000000" pitchFamily="2" charset="-78"/>
              <a:cs typeface="Frutiger LT Arabic 55 Roman" panose="01000000000000000000" pitchFamily="2" charset="-78"/>
            </a:endParaRPr>
          </a:p>
        </xdr:txBody>
      </xdr:sp>
      <xdr:pic>
        <xdr:nvPicPr>
          <xdr:cNvPr id="8" name="Graphic 7" descr="Home">
            <a:extLst>
              <a:ext uri="{FF2B5EF4-FFF2-40B4-BE49-F238E27FC236}">
                <a16:creationId xmlns:a16="http://schemas.microsoft.com/office/drawing/2014/main" id="{B4049CF2-0290-2E4A-9BF6-2902377C53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11481282600" y="219075"/>
            <a:ext cx="402645" cy="355802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stat-my.sharepoint.com/Users/mmosayter/OneDrive%20-%20General%20Authority%20for%20Statistics/FT%20Sharing%20-%20&#1575;&#1583;&#1575;&#1585;&#1607;%20&#1575;&#1581;&#1589;&#1575;&#1569;&#1575;&#1578;%20&#1575;&#1604;&#1578;&#1580;&#1575;&#1585;&#1607;%20&#1575;&#1604;&#1582;&#1575;&#1585;&#1580;&#1610;&#1607;'s%20files/Reports/IT%20reports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"/>
      <sheetName val="CNTR"/>
      <sheetName val="PORT"/>
      <sheetName val="ExI"/>
      <sheetName val="Report"/>
      <sheetName val="Info"/>
    </sheetNames>
    <sheetDataSet>
      <sheetData sheetId="0" refreshError="1">
        <row r="1">
          <cell r="A1">
            <v>1000000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487CD8C-28FD-43C2-B8D4-7BB534764062}" name="الجدول33" displayName="الجدول33" ref="A10:X148" headerRowCount="0" totalsRowShown="0" headerRowDxfId="97" dataDxfId="96" tableBorderDxfId="95">
  <tableColumns count="24">
    <tableColumn id="1" xr3:uid="{BCF93C57-92AC-4A16-A4A2-02E886313774}" name="عمود1" dataDxfId="94"/>
    <tableColumn id="24" xr3:uid="{6C3C2752-3292-4A05-993D-BD55C250A8F8}" name="Column1" dataDxfId="93"/>
    <tableColumn id="2" xr3:uid="{6E19356B-9BF5-4060-B3D7-C20E40524869}" name="عمود2" headerRowDxfId="92" dataDxfId="91"/>
    <tableColumn id="3" xr3:uid="{C074C69A-0683-4152-9FA8-7D571D6E68B2}" name="عمود3" headerRowDxfId="90" dataDxfId="89"/>
    <tableColumn id="4" xr3:uid="{7E6394EB-8300-4104-BA28-51000B160CA3}" name="عمود4" headerRowDxfId="88" dataDxfId="87"/>
    <tableColumn id="5" xr3:uid="{C98DF8BA-402E-4374-8889-EACCA8B9C530}" name="عمود5" headerRowDxfId="86" dataDxfId="85"/>
    <tableColumn id="6" xr3:uid="{C18D2675-6A35-421F-99AB-1966CEA5CD71}" name="عمود6" headerRowDxfId="84" dataDxfId="83"/>
    <tableColumn id="7" xr3:uid="{8AB30324-7F1C-46DD-82B0-78CF5D526CBB}" name="عمود7" headerRowDxfId="82" dataDxfId="81"/>
    <tableColumn id="8" xr3:uid="{8D7A6037-0B82-4463-B10E-36EA330403D5}" name="عمود8" headerRowDxfId="80" dataDxfId="79"/>
    <tableColumn id="9" xr3:uid="{2934A16B-EE6C-4563-B503-8F01D11F5379}" name="عمود9" headerRowDxfId="78" dataDxfId="77"/>
    <tableColumn id="10" xr3:uid="{1B78B18C-B938-4824-BA45-85D53AD3D856}" name="عمود10" headerRowDxfId="76" dataDxfId="75"/>
    <tableColumn id="11" xr3:uid="{9EAC40F6-A0CF-4BD8-AAE3-C6F83B6F6641}" name="عمود11" headerRowDxfId="74" dataDxfId="73"/>
    <tableColumn id="12" xr3:uid="{10E69370-9D9A-4CF2-8C6E-350F74E0BC5C}" name="عمود12" headerRowDxfId="72" dataDxfId="71"/>
    <tableColumn id="13" xr3:uid="{EF8569C1-BFAE-4852-8CE4-FAAF6E3616BE}" name="عمود13" headerRowDxfId="70" dataDxfId="69"/>
    <tableColumn id="14" xr3:uid="{1770A29A-3E22-46BC-B784-56AA1349EA2F}" name="عمود14" headerRowDxfId="68" dataDxfId="67"/>
    <tableColumn id="15" xr3:uid="{8323AAF4-9AC0-484A-90D0-0E528BB75FA5}" name="عمود15" headerRowDxfId="66" dataDxfId="65"/>
    <tableColumn id="16" xr3:uid="{5E1EDABE-BD90-4F99-9965-F2CF4F3F2C17}" name="عمود16" headerRowDxfId="64" dataDxfId="63"/>
    <tableColumn id="17" xr3:uid="{930A98BA-4407-44F9-9A85-9F64757D40BE}" name="عمود17" headerRowDxfId="62" dataDxfId="61"/>
    <tableColumn id="18" xr3:uid="{A3DDCE84-556A-4076-9885-F185576DCBC8}" name="عمود18" headerRowDxfId="60" dataDxfId="59"/>
    <tableColumn id="19" xr3:uid="{B21137F1-E7EB-4EF0-AB0B-D82A64688C4E}" name="عمود19" headerRowDxfId="58" dataDxfId="57"/>
    <tableColumn id="20" xr3:uid="{6E56A8F3-9F7A-4C16-8D00-E4A070DDD327}" name="عمود20" headerRowDxfId="56" dataDxfId="55"/>
    <tableColumn id="21" xr3:uid="{127DED8B-3722-433D-AB7A-545270C5F457}" name="عمود21" headerRowDxfId="54" dataDxfId="53"/>
    <tableColumn id="22" xr3:uid="{30C0EFC9-C58E-478B-BCBA-6DE912A6D894}" name="عمود22" headerRowDxfId="52" dataDxfId="51"/>
    <tableColumn id="23" xr3:uid="{EB891C1D-D867-44E5-9A55-DB6573EC11CC}" name="عمود23" headerRowDxfId="50" dataDxfId="49"/>
  </tableColumns>
  <tableStyleInfo name="نمط الجدول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D74C8-A320-415B-8DFA-58CEDA498C55}" name="الجدول3" displayName="الجدول3" ref="A10:X136" headerRowCount="0" totalsRowShown="0" headerRowDxfId="48" dataDxfId="47" tableBorderDxfId="46">
  <sortState xmlns:xlrd2="http://schemas.microsoft.com/office/spreadsheetml/2017/richdata2" ref="A10:X132">
    <sortCondition descending="1" ref="C10:C132"/>
  </sortState>
  <tableColumns count="24">
    <tableColumn id="1" xr3:uid="{061139DB-A1A8-4303-B4BC-E86065BB614B}" name="عمود1" dataDxfId="45"/>
    <tableColumn id="24" xr3:uid="{F4B424ED-BDC9-47D8-B363-3C26C7369938}" name="Column1" dataDxfId="44"/>
    <tableColumn id="2" xr3:uid="{54A6D977-CC5F-405A-AB68-3B6AB6378B15}" name="عمود2" headerRowDxfId="43" dataDxfId="42"/>
    <tableColumn id="3" xr3:uid="{04D5A67E-9065-4DED-A8A4-08FEF6424BAD}" name="عمود3" headerRowDxfId="41" dataDxfId="40"/>
    <tableColumn id="4" xr3:uid="{D9D4DF1A-A5B1-4C05-ABFC-C00B38103F59}" name="عمود4" headerRowDxfId="39" dataDxfId="38"/>
    <tableColumn id="5" xr3:uid="{D12A6166-1628-416C-A04A-0626BD1B3C33}" name="عمود5" headerRowDxfId="37" dataDxfId="36"/>
    <tableColumn id="6" xr3:uid="{06E236A4-6A1E-4D34-9722-D810B6CCA8E6}" name="عمود6" headerRowDxfId="35" dataDxfId="34"/>
    <tableColumn id="7" xr3:uid="{4012CD58-8151-4172-9C8C-2C7E19CFDBDC}" name="عمود7" headerRowDxfId="33" dataDxfId="32"/>
    <tableColumn id="8" xr3:uid="{2B689BBA-C75E-413C-B3EB-A28326B45DAA}" name="عمود8" headerRowDxfId="31" dataDxfId="30"/>
    <tableColumn id="9" xr3:uid="{41F2B7CB-3428-44C4-BBD0-B03B61C6EBD8}" name="عمود9" headerRowDxfId="29" dataDxfId="28"/>
    <tableColumn id="10" xr3:uid="{0D46E792-EBEF-47FA-9650-A70C98D7A3AD}" name="عمود10" headerRowDxfId="27" dataDxfId="26"/>
    <tableColumn id="11" xr3:uid="{3989DCD4-4E0E-4544-B322-FEEEF9683CAA}" name="عمود11" headerRowDxfId="25" dataDxfId="24"/>
    <tableColumn id="12" xr3:uid="{88E7965C-DD37-47D7-8AB5-5A94507BABCD}" name="عمود12" headerRowDxfId="23" dataDxfId="22"/>
    <tableColumn id="13" xr3:uid="{6D08F7F0-416B-40A7-BBDC-5DA7C52C99C5}" name="عمود13" headerRowDxfId="21" dataDxfId="20"/>
    <tableColumn id="14" xr3:uid="{B89CD56F-9038-412F-9B29-A5DF7087D0D4}" name="عمود14" headerRowDxfId="19" dataDxfId="18"/>
    <tableColumn id="15" xr3:uid="{A23D9BBA-1824-43B7-9015-36027C670A41}" name="عمود15" headerRowDxfId="17" dataDxfId="16"/>
    <tableColumn id="16" xr3:uid="{9D9CB77F-B03F-4005-8ACF-7BFD0450B151}" name="عمود16" headerRowDxfId="15" dataDxfId="14"/>
    <tableColumn id="17" xr3:uid="{DE8A97AE-A2F9-4487-8477-8E142996503B}" name="عمود17" headerRowDxfId="13" dataDxfId="12"/>
    <tableColumn id="18" xr3:uid="{50BA7170-8204-4653-BBC1-6C423CAFB5C9}" name="عمود18" headerRowDxfId="11" dataDxfId="10"/>
    <tableColumn id="19" xr3:uid="{EAAA3367-46F8-4DBC-94DE-E4F8C9983811}" name="عمود19" headerRowDxfId="9" dataDxfId="8"/>
    <tableColumn id="20" xr3:uid="{0399644A-6CF9-4EF6-9474-D80A88D9212E}" name="عمود20" headerRowDxfId="7" dataDxfId="6"/>
    <tableColumn id="21" xr3:uid="{03ACB2C2-B7ED-487E-BE8F-CF09246151C5}" name="عمود21" headerRowDxfId="5" dataDxfId="4"/>
    <tableColumn id="22" xr3:uid="{8ED18355-9FED-4353-977B-A3A8DC93F019}" name="عمود22" headerRowDxfId="3" dataDxfId="2"/>
    <tableColumn id="23" xr3:uid="{F2449A6D-2CAD-4FA3-AC1D-F0381465DDCE}" name="عمود23" headerRowDxfId="1" dataDxfId="0"/>
  </tableColumns>
  <tableStyleInfo name="نمط الجدول 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stats.gov.sa/documents/20117/2435133/Methodology+and+Quality+Report+of+International+Trade+Statistics+%28Monthly%29_EN+%282%29.pdf/cb2b0e78-01a3-ace1-48b0-c9390bb8892b?t=1746003474995" TargetMode="External"/><Relationship Id="rId1" Type="http://schemas.openxmlformats.org/officeDocument/2006/relationships/hyperlink" Target="https://www.stats.gov.sa/documents/20117/2435133/Methodology+and+Quality+Report+of+International+Trade+Statistics+%28Monthly%29_AR+%282%29.pdf/50434a44-f3c2-6e00-cbe7-210f0d63a569?t=1746003442279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474D9B"/>
    <pageSetUpPr fitToPage="1"/>
  </sheetPr>
  <dimension ref="A1:I28"/>
  <sheetViews>
    <sheetView showGridLines="0" rightToLeft="1" tabSelected="1" zoomScaleNormal="100" workbookViewId="0">
      <selection activeCell="A28" sqref="A28"/>
    </sheetView>
  </sheetViews>
  <sheetFormatPr defaultColWidth="0" defaultRowHeight="14.25" zeroHeight="1" x14ac:dyDescent="0.2"/>
  <cols>
    <col min="1" max="1" width="7" style="1" customWidth="1"/>
    <col min="2" max="2" width="63.375" style="1" customWidth="1"/>
    <col min="3" max="3" width="68.625" style="1" customWidth="1"/>
    <col min="4" max="4" width="51.5" style="1" customWidth="1"/>
    <col min="5" max="5" width="7" style="1" customWidth="1"/>
    <col min="6" max="9" width="0" style="1" hidden="1" customWidth="1"/>
    <col min="10" max="16384" width="8.5" style="1" hidden="1"/>
  </cols>
  <sheetData>
    <row r="1" spans="1:5" ht="57.6" customHeight="1" x14ac:dyDescent="0.2"/>
    <row r="2" spans="1:5" s="278" customFormat="1" ht="25.5" customHeight="1" x14ac:dyDescent="0.35">
      <c r="A2" s="565" t="s">
        <v>696</v>
      </c>
      <c r="B2" s="565"/>
      <c r="C2" s="565"/>
      <c r="D2" s="565"/>
      <c r="E2" s="565"/>
    </row>
    <row r="3" spans="1:5" s="278" customFormat="1" ht="24.6" customHeight="1" x14ac:dyDescent="0.35">
      <c r="A3" s="566" t="s">
        <v>649</v>
      </c>
      <c r="B3" s="566"/>
      <c r="C3" s="566"/>
      <c r="D3" s="566"/>
      <c r="E3" s="566"/>
    </row>
    <row r="4" spans="1:5" s="278" customFormat="1" ht="24.6" customHeight="1" x14ac:dyDescent="0.35">
      <c r="A4" s="567" t="s">
        <v>837</v>
      </c>
      <c r="B4" s="568"/>
      <c r="C4" s="568"/>
      <c r="D4" s="568"/>
      <c r="E4" s="568"/>
    </row>
    <row r="5" spans="1:5" ht="36" customHeight="1" x14ac:dyDescent="0.2">
      <c r="A5" s="100" t="s">
        <v>478</v>
      </c>
      <c r="B5" s="240" t="s">
        <v>233</v>
      </c>
      <c r="C5" s="241" t="s">
        <v>234</v>
      </c>
      <c r="D5" s="241" t="s">
        <v>802</v>
      </c>
      <c r="E5" s="242" t="s">
        <v>477</v>
      </c>
    </row>
    <row r="6" spans="1:5" ht="21" customHeight="1" x14ac:dyDescent="0.2">
      <c r="A6" s="101">
        <v>1.1000000000000001</v>
      </c>
      <c r="B6" s="243" t="s">
        <v>593</v>
      </c>
      <c r="C6" s="244" t="s">
        <v>594</v>
      </c>
      <c r="D6" s="244" t="s">
        <v>805</v>
      </c>
      <c r="E6" s="245">
        <v>1.1000000000000001</v>
      </c>
    </row>
    <row r="7" spans="1:5" ht="21" customHeight="1" x14ac:dyDescent="0.2">
      <c r="A7" s="101">
        <v>1.2</v>
      </c>
      <c r="B7" s="243" t="s">
        <v>232</v>
      </c>
      <c r="C7" s="244" t="s">
        <v>547</v>
      </c>
      <c r="D7" s="244" t="s">
        <v>806</v>
      </c>
      <c r="E7" s="245">
        <v>1.2</v>
      </c>
    </row>
    <row r="8" spans="1:5" ht="21" customHeight="1" x14ac:dyDescent="0.2">
      <c r="A8" s="101">
        <v>2</v>
      </c>
      <c r="B8" s="243" t="s">
        <v>595</v>
      </c>
      <c r="C8" s="244" t="s">
        <v>235</v>
      </c>
      <c r="D8" s="244" t="s">
        <v>807</v>
      </c>
      <c r="E8" s="245">
        <v>2</v>
      </c>
    </row>
    <row r="9" spans="1:5" ht="21" customHeight="1" x14ac:dyDescent="0.2">
      <c r="A9" s="101">
        <v>3</v>
      </c>
      <c r="B9" s="243" t="s">
        <v>596</v>
      </c>
      <c r="C9" s="244" t="s">
        <v>236</v>
      </c>
      <c r="D9" s="244" t="s">
        <v>808</v>
      </c>
      <c r="E9" s="245">
        <v>3</v>
      </c>
    </row>
    <row r="10" spans="1:5" ht="21" customHeight="1" x14ac:dyDescent="0.2">
      <c r="A10" s="101">
        <v>4</v>
      </c>
      <c r="B10" s="243" t="s">
        <v>597</v>
      </c>
      <c r="C10" s="244" t="s">
        <v>237</v>
      </c>
      <c r="D10" s="244" t="s">
        <v>809</v>
      </c>
      <c r="E10" s="245">
        <v>4</v>
      </c>
    </row>
    <row r="11" spans="1:5" ht="21" customHeight="1" x14ac:dyDescent="0.2">
      <c r="A11" s="101">
        <v>5</v>
      </c>
      <c r="B11" s="243" t="s">
        <v>598</v>
      </c>
      <c r="C11" s="244" t="s">
        <v>238</v>
      </c>
      <c r="D11" s="244" t="s">
        <v>810</v>
      </c>
      <c r="E11" s="245">
        <v>5</v>
      </c>
    </row>
    <row r="12" spans="1:5" ht="21" customHeight="1" x14ac:dyDescent="0.2">
      <c r="A12" s="101">
        <v>6.1</v>
      </c>
      <c r="B12" s="243" t="s">
        <v>644</v>
      </c>
      <c r="C12" s="244" t="s">
        <v>650</v>
      </c>
      <c r="D12" s="244" t="s">
        <v>811</v>
      </c>
      <c r="E12" s="245">
        <v>6.1</v>
      </c>
    </row>
    <row r="13" spans="1:5" ht="21" customHeight="1" x14ac:dyDescent="0.2">
      <c r="A13" s="101">
        <v>6.2</v>
      </c>
      <c r="B13" s="243" t="s">
        <v>645</v>
      </c>
      <c r="C13" s="244" t="s">
        <v>651</v>
      </c>
      <c r="D13" s="244" t="s">
        <v>812</v>
      </c>
      <c r="E13" s="245">
        <v>6.2</v>
      </c>
    </row>
    <row r="14" spans="1:5" ht="21" customHeight="1" x14ac:dyDescent="0.2">
      <c r="A14" s="101">
        <v>7</v>
      </c>
      <c r="B14" s="243" t="s">
        <v>607</v>
      </c>
      <c r="C14" s="244" t="s">
        <v>608</v>
      </c>
      <c r="D14" s="244" t="s">
        <v>813</v>
      </c>
      <c r="E14" s="245">
        <v>7</v>
      </c>
    </row>
    <row r="15" spans="1:5" ht="21" customHeight="1" x14ac:dyDescent="0.2">
      <c r="A15" s="101">
        <v>8</v>
      </c>
      <c r="B15" s="243" t="s">
        <v>0</v>
      </c>
      <c r="C15" s="244" t="s">
        <v>239</v>
      </c>
      <c r="D15" s="244" t="s">
        <v>814</v>
      </c>
      <c r="E15" s="245">
        <v>8</v>
      </c>
    </row>
    <row r="16" spans="1:5" ht="21" customHeight="1" x14ac:dyDescent="0.2">
      <c r="A16" s="101">
        <v>9</v>
      </c>
      <c r="B16" s="243" t="s">
        <v>533</v>
      </c>
      <c r="C16" s="244" t="s">
        <v>479</v>
      </c>
      <c r="D16" s="244" t="s">
        <v>815</v>
      </c>
      <c r="E16" s="245">
        <v>9</v>
      </c>
    </row>
    <row r="17" spans="1:5" ht="21" customHeight="1" x14ac:dyDescent="0.2">
      <c r="A17" s="101">
        <v>10</v>
      </c>
      <c r="B17" s="243" t="s">
        <v>569</v>
      </c>
      <c r="C17" s="244" t="s">
        <v>568</v>
      </c>
      <c r="D17" s="244" t="s">
        <v>816</v>
      </c>
      <c r="E17" s="245">
        <v>10</v>
      </c>
    </row>
    <row r="18" spans="1:5" ht="21" customHeight="1" x14ac:dyDescent="0.2">
      <c r="A18" s="101">
        <v>11</v>
      </c>
      <c r="B18" s="243" t="s">
        <v>700</v>
      </c>
      <c r="C18" s="244" t="s">
        <v>701</v>
      </c>
      <c r="D18" s="244" t="s">
        <v>933</v>
      </c>
      <c r="E18" s="245">
        <v>11</v>
      </c>
    </row>
    <row r="19" spans="1:5" ht="21" customHeight="1" x14ac:dyDescent="0.2">
      <c r="A19" s="101">
        <v>12</v>
      </c>
      <c r="B19" s="243" t="s">
        <v>702</v>
      </c>
      <c r="C19" s="244" t="s">
        <v>703</v>
      </c>
      <c r="D19" s="244" t="s">
        <v>934</v>
      </c>
      <c r="E19" s="245">
        <v>12</v>
      </c>
    </row>
    <row r="20" spans="1:5" ht="21" customHeight="1" x14ac:dyDescent="0.2">
      <c r="A20" s="101">
        <v>13</v>
      </c>
      <c r="B20" s="243" t="s">
        <v>704</v>
      </c>
      <c r="C20" s="244" t="s">
        <v>801</v>
      </c>
      <c r="D20" s="244" t="s">
        <v>935</v>
      </c>
      <c r="E20" s="245">
        <v>13</v>
      </c>
    </row>
    <row r="21" spans="1:5" ht="21" customHeight="1" x14ac:dyDescent="0.2">
      <c r="A21" s="101">
        <v>14.1</v>
      </c>
      <c r="B21" s="243" t="s">
        <v>778</v>
      </c>
      <c r="C21" s="244" t="s">
        <v>782</v>
      </c>
      <c r="D21" s="244" t="s">
        <v>936</v>
      </c>
      <c r="E21" s="245">
        <v>14.1</v>
      </c>
    </row>
    <row r="22" spans="1:5" ht="21" customHeight="1" x14ac:dyDescent="0.2">
      <c r="A22" s="101">
        <v>14.2</v>
      </c>
      <c r="B22" s="243" t="s">
        <v>779</v>
      </c>
      <c r="C22" s="244" t="s">
        <v>783</v>
      </c>
      <c r="D22" s="244" t="s">
        <v>937</v>
      </c>
      <c r="E22" s="245">
        <v>14.2</v>
      </c>
    </row>
    <row r="23" spans="1:5" ht="21" customHeight="1" x14ac:dyDescent="0.2">
      <c r="A23" s="101">
        <v>15.1</v>
      </c>
      <c r="B23" s="243" t="s">
        <v>780</v>
      </c>
      <c r="C23" s="244" t="s">
        <v>784</v>
      </c>
      <c r="D23" s="244" t="s">
        <v>938</v>
      </c>
      <c r="E23" s="245">
        <v>15.1</v>
      </c>
    </row>
    <row r="24" spans="1:5" ht="21" customHeight="1" x14ac:dyDescent="0.2">
      <c r="A24" s="101">
        <v>15.2</v>
      </c>
      <c r="B24" s="243" t="s">
        <v>781</v>
      </c>
      <c r="C24" s="244" t="s">
        <v>785</v>
      </c>
      <c r="D24" s="244" t="s">
        <v>939</v>
      </c>
      <c r="E24" s="245">
        <v>15.1</v>
      </c>
    </row>
    <row r="25" spans="1:5" ht="19.149999999999999" customHeight="1" x14ac:dyDescent="0.2">
      <c r="A25" s="101"/>
      <c r="B25" s="243" t="s">
        <v>480</v>
      </c>
      <c r="C25" s="246" t="s">
        <v>481</v>
      </c>
      <c r="D25" s="246" t="s">
        <v>817</v>
      </c>
      <c r="E25" s="245"/>
    </row>
    <row r="26" spans="1:5" ht="15" x14ac:dyDescent="0.2">
      <c r="A26" s="24"/>
      <c r="B26" s="24"/>
      <c r="C26" s="24"/>
      <c r="D26" s="24"/>
      <c r="E26" s="24"/>
    </row>
    <row r="27" spans="1:5" x14ac:dyDescent="0.2"/>
    <row r="28" spans="1:5" x14ac:dyDescent="0.2"/>
  </sheetData>
  <mergeCells count="3">
    <mergeCell ref="A2:E2"/>
    <mergeCell ref="A3:E3"/>
    <mergeCell ref="A4:E4"/>
  </mergeCells>
  <phoneticPr fontId="42" type="noConversion"/>
  <hyperlinks>
    <hyperlink ref="B7" location="'1-1'!A1" display="صادرات المملكة خلال السنوات" xr:uid="{00000000-0004-0000-0000-000000000000}"/>
    <hyperlink ref="B9" location="'1-2'!A1" display="الصادرات حسب استخدام المواد" xr:uid="{00000000-0004-0000-0000-000001000000}"/>
    <hyperlink ref="B10" location="'1-3'!A1" display="الصادرات حسب طبيعة المواد" xr:uid="{00000000-0004-0000-0000-000002000000}"/>
    <hyperlink ref="B16" location="'5'!A1" display="نسبة الصادرات غير البترولية للواردات، سنوي" xr:uid="{00000000-0004-0000-0000-00000B000000}"/>
    <hyperlink ref="B9" location="'1.2'!A1" display="الصادرات حسب الأقسام" xr:uid="{00000000-0004-0000-0000-00001A000000}"/>
    <hyperlink ref="B10" location="'1.3'!A1" display="الصادرات غير البترولية حسب مجموعات الدول" xr:uid="{00000000-0004-0000-0000-00001B000000}"/>
    <hyperlink ref="B16" location="'5'!A1" display="نسبة الصادرات غير البترولية للواردات، سنوي" xr:uid="{00000000-0004-0000-0000-000024000000}"/>
    <hyperlink ref="B8" location="'1.1'!A1" display="الصادرات البترولية وغير البترولية، شهري" xr:uid="{00000000-0004-0000-0000-000026000000}"/>
    <hyperlink ref="B15" location="'3'!A1" display="حجم التجارة والميزان التجاري" xr:uid="{00000000-0004-0000-0000-00002D000000}"/>
    <hyperlink ref="B7" location="'1'!A1" display="الصادرات السلعية، شهري" xr:uid="{00000000-0004-0000-0000-00002E000000}"/>
    <hyperlink ref="B25" r:id="rId1" xr:uid="{C14F6678-D232-4A4C-B811-C20A825B2599}"/>
    <hyperlink ref="B14" location="'2.7'!A1" display="الواردات حسب طبيعة المواد" xr:uid="{94CDE24A-0CFA-4446-954E-552BA45D70D0}"/>
    <hyperlink ref="B6" location="'0'!A1" display="حجم التجارة والميزان التجاري، شهري" xr:uid="{19FA76F7-77AA-4D22-8125-B451250E4CF8}"/>
    <hyperlink ref="B16" location="'4'!A1" display="'4'!A1" xr:uid="{BBDE0370-BC74-4716-BC60-664AB494DE31}"/>
    <hyperlink ref="C7" location="'1'!A1" display="Merchandise Exports, Monthly" xr:uid="{2723BCA8-F304-4269-AC36-6A0203877711}"/>
    <hyperlink ref="C8" location="'1.1'!A1" display="Exports by Section" xr:uid="{D78638E5-C35E-42D5-914D-0FEB96971138}"/>
    <hyperlink ref="C9" location="'1.2'!A1" display="Exports by Group of Countries" xr:uid="{C61A3075-6052-4740-AF8E-39A7F4D71B48}"/>
    <hyperlink ref="C10" location="'1.3'!A1" display="Exports by Country" xr:uid="{DA859092-7357-4D49-B148-64863B904ADC}"/>
    <hyperlink ref="C15" location="'3'!A1" display="Ratio of non-oil exports to imports, monthly" xr:uid="{8B4EA930-6C4D-47EB-9475-10706BF89576}"/>
    <hyperlink ref="C16" location="'4'!A1" display="'4'!A1" xr:uid="{B0552CEA-86FF-469C-9B6F-53CD998BD67A}"/>
    <hyperlink ref="C6" location="'0'!A1" display="Trade volume and trade balance, monthly" xr:uid="{5C7A5EBC-FA00-4B5C-8A9F-E3FE822E20F6}"/>
    <hyperlink ref="C25" r:id="rId2" xr:uid="{59793724-FE16-45E8-8157-7ED810DDEB4F}"/>
    <hyperlink ref="C14" location="'2.7'!A1" display="Imports by Nature of Items" xr:uid="{F323885A-BF4F-4B9E-8B51-ADD0C8E7F697}"/>
    <hyperlink ref="C6" location="'0'!A1" display="Trade volume and trade balance, monthly" xr:uid="{C339C34D-AD58-4140-8472-5F4152A76680}"/>
    <hyperlink ref="A8" location="'1.1'!A1" display="'1.1'!A1" xr:uid="{275F49B8-FC5C-41C5-990A-9BE96604597E}"/>
    <hyperlink ref="A7" location="'1'!A1" display="'1'!A1" xr:uid="{64002B80-7981-41A0-A0F3-37766A318EBE}"/>
    <hyperlink ref="A9" location="'1.2'!A1" display="'1.2'!A1" xr:uid="{9BE12E3B-09CB-494A-BFC1-9A2026F2E844}"/>
    <hyperlink ref="A10" location="'1.3'!A1" display="'1.3'!A1" xr:uid="{51FC3033-898F-4DB5-BA57-975B48281AE4}"/>
    <hyperlink ref="A11" location="'1.4'!A1" display="'1.4'!A1" xr:uid="{A80F0DBA-19C1-4408-A107-C5E05E515387}"/>
    <hyperlink ref="A12" location="'1.5'!A1" display="'1.5'!A1" xr:uid="{FA33CFFA-439F-4741-A52E-743F67A7082B}"/>
    <hyperlink ref="A13" location="'2.6'!A1" display="'2.6'!A1" xr:uid="{EADAED18-A701-4438-A571-9532D3AB1039}"/>
    <hyperlink ref="A14" location="'2.7'!A1" display="'2.7'!A1" xr:uid="{CFC7CA67-F087-4598-A5BB-8C5C856E1A52}"/>
    <hyperlink ref="A15" location="'3'!A1" display="'3'!A1" xr:uid="{EF8A80A3-091B-42F0-B0F8-DC44F5E6EE92}"/>
    <hyperlink ref="A16" location="'4'!A1" display="'4'!A1" xr:uid="{8AE7BC43-39B6-45D3-9084-E28D4F644B3E}"/>
    <hyperlink ref="A6" location="'0'!A1" display="'0'!A1" xr:uid="{0F100A52-B8CE-46C0-94E6-A647A094F1BF}"/>
    <hyperlink ref="A17:E17" location="'10'!A1" display="'10'!A1" xr:uid="{462F97C1-11F8-4F9D-BD6E-CDBB58A52130}"/>
    <hyperlink ref="B13" location="'1.4'!A1" display="الصادرات غير البترولية حسب الدول" xr:uid="{E0D0466A-F482-4432-BBCA-BC4A3B0758F0}"/>
    <hyperlink ref="C13" location="'1.4'!A1" display="Exports of The top 10 Countries by the main section of commodities" xr:uid="{DD57B6FD-7658-4435-A60C-4F2CE52A6D3D}"/>
    <hyperlink ref="B11" location="'1.5'!A1" display="الصادرات غير البترولية حسب وسيلة النقل والمنافذ الجمركية" xr:uid="{BDC35349-D10E-47BE-AF15-ECAEBA4F584F}"/>
    <hyperlink ref="C11" location="'1.5'!A1" display="Non-oil Exports by Mode of Transport and Customs Port" xr:uid="{A137D4E1-D16B-4776-A5DC-F0CA6F0EB2ED}"/>
    <hyperlink ref="B12" location="'1.4'!A1" display="الصادرات غير البترولية حسب الدول" xr:uid="{CA3619C7-00C8-4707-8DD9-A9D2032C3E79}"/>
    <hyperlink ref="C12" location="'1.4'!A1" display="Exports of The top 10 Countries by the main section of commodities" xr:uid="{D3CC0C0F-4565-4B8C-8F22-A4BF4CC9169C}"/>
    <hyperlink ref="E8" location="'1.1'!A1" display="'1.1'!A1" xr:uid="{62A0F6C2-22AC-42E9-8A06-8128FEA523AA}"/>
    <hyperlink ref="E7" location="'1'!A1" display="'1'!A1" xr:uid="{B2040D0B-3E2B-4F12-9E9F-F97AAC7D37E6}"/>
    <hyperlink ref="E9" location="'1.2'!A1" display="'1.2'!A1" xr:uid="{A42A0B55-4A31-4E61-BADD-CE9A1862C7C1}"/>
    <hyperlink ref="E10" location="'1.3'!A1" display="'1.3'!A1" xr:uid="{EAA7005A-95A0-4753-9204-7E2028B25307}"/>
    <hyperlink ref="E11" location="'1.4'!A1" display="'1.4'!A1" xr:uid="{38895B69-70A3-410C-B083-280C7E2DBB61}"/>
    <hyperlink ref="E12" location="'1.5'!A1" display="'1.5'!A1" xr:uid="{150A7CB0-F408-4A46-8A29-B3E6BFFBAB11}"/>
    <hyperlink ref="E13" location="'2.6'!A1" display="'2.6'!A1" xr:uid="{9333EC99-B57C-406A-8118-4166A8EDB2D6}"/>
    <hyperlink ref="E14" location="'2.7'!A1" display="'2.7'!A1" xr:uid="{F5475931-89B0-4133-95C5-1FF5417E9DDF}"/>
    <hyperlink ref="E6" location="'0'!A1" display="'0'!A1" xr:uid="{691F5931-C0E4-4AF6-BB27-3C5C7C116B34}"/>
    <hyperlink ref="E15" location="'3'!A1" display="'3'!A1" xr:uid="{61A59684-AACB-49B6-AE2C-05F6675755DB}"/>
    <hyperlink ref="E16" location="'4'!A1" display="'4'!A1" xr:uid="{9909FA75-A4EA-492E-A88B-683770F9FC55}"/>
    <hyperlink ref="E17" location="'5'!A1" display="'5'!A1" xr:uid="{1F28F4C4-6502-4FD2-BB72-40AFBC502ED6}"/>
    <hyperlink ref="A6:E6" location="'1.1'!A1" display="'1.1'!A1" xr:uid="{7B4F83D8-A98C-418C-A236-2FA71525A338}"/>
    <hyperlink ref="A7:E7" location="'1.2'!A1" display="'1.2'!A1" xr:uid="{D1DAF284-1F9A-4C2A-8716-C11F23CAB834}"/>
    <hyperlink ref="A8:E8" location="'2'!A1" display="'2'!A1" xr:uid="{9EA45FBA-1563-4193-9E7F-FF6F50E112D9}"/>
    <hyperlink ref="A9:E9" location="'3'!A1" display="'3'!A1" xr:uid="{A28CAC7A-51CC-410F-B1AC-D806172F822A}"/>
    <hyperlink ref="A10:E10" location="'4'!A1" display="'4'!A1" xr:uid="{4D997FBA-75F7-4AC9-B3FC-ECA049498091}"/>
    <hyperlink ref="A11:E11" location="'5'!A1" display="'5'!A1" xr:uid="{A638ADAE-5D1D-49E6-AEEF-172DC10517FA}"/>
    <hyperlink ref="A12:E12" location="'6.1'!A1" display="'6.1'!A1" xr:uid="{568DCC9F-0258-4149-B0F7-5BBE0A819652}"/>
    <hyperlink ref="A13:E13" location="'6.2'!A1" display="'6.2'!A1" xr:uid="{0F16F109-4DB4-4C03-99E5-1C3B7C9BAAE7}"/>
    <hyperlink ref="A14:E14" location="'7'!A1" display="'7'!A1" xr:uid="{CABC7265-5CAB-4089-9323-FE742A3897EC}"/>
    <hyperlink ref="A15:E15" location="'8'!A1" display="'8'!A1" xr:uid="{0EA8B5A5-C00B-49CF-9D2E-265D8584C7D0}"/>
    <hyperlink ref="A16:E16" location="'9'!A1" display="'9'!A1" xr:uid="{45BB32A2-6504-4633-B695-D4B1735694A0}"/>
    <hyperlink ref="A19:E19" location="'12'!A1" display="'12'!A1" xr:uid="{4D1D633E-ACAE-488C-BB9F-271C313F0334}"/>
    <hyperlink ref="A18:E18" location="'11'!A1" display="'11'!A1" xr:uid="{18F0D095-E8A0-41FE-8461-03B0D7BAE80F}"/>
    <hyperlink ref="A20:E20" location="'13'!A1" display="'13'!A1" xr:uid="{8BE4AD56-CDCD-4959-A29A-16873F7D2C36}"/>
    <hyperlink ref="B19" location="'12'!A1" display="'12'!A1" xr:uid="{E1EFA764-97CD-49BA-A342-4696600CF065}"/>
    <hyperlink ref="B18" location="'11'!A1" display="'11'!A1" xr:uid="{DE09DE4F-932C-42B8-A9F0-96F3383D917E}"/>
    <hyperlink ref="B20" location="'13'!A1" display="'13'!A1" xr:uid="{24C91CB1-83C7-4548-8EA5-C7FD7F521A22}"/>
    <hyperlink ref="B21" location="'14.1'!A1" display="'14.1'!A1" xr:uid="{A78CF485-298C-46FA-9E59-5C50684C08B0}"/>
    <hyperlink ref="B22" location="'14.2'!A1" display="'14.2'!A1" xr:uid="{614A6601-5FBC-45CE-854E-231AADC0DBDD}"/>
    <hyperlink ref="B23" location="'15.1'!A1" display="'15.1'!A1" xr:uid="{DF2C61B1-4028-4380-BFA1-EA61472B55C4}"/>
    <hyperlink ref="B24" location="'15.2'!A1" display="'15.2'!A1" xr:uid="{E1BFC507-68C3-46C5-B4B7-D75B12F7BE13}"/>
    <hyperlink ref="C19" location="'12'!A1" display="'12'!A1" xr:uid="{94C8C13D-5DDE-4C33-B753-F0201828218D}"/>
    <hyperlink ref="C18" location="'11'!A1" display="'11'!A1" xr:uid="{A1162F13-77F6-4F31-B3E4-A4C5B629E4E4}"/>
    <hyperlink ref="C20" location="'13'!A1" display="'13'!A1" xr:uid="{0947D6FF-BB37-46A4-BCB7-343391BCFCFA}"/>
    <hyperlink ref="C21" location="'14.1'!A1" display="'14.1'!A1" xr:uid="{6BB60DE6-23A3-4552-A57F-B97D11DF7040}"/>
    <hyperlink ref="C22" location="'14.2'!A1" display="'14.2'!A1" xr:uid="{F97018FA-955F-4EFA-B299-EE229ECEF136}"/>
    <hyperlink ref="C23" location="'15.1'!A1" display="'15.1'!A1" xr:uid="{9850B8C9-C285-48A4-9128-697363399B9A}"/>
    <hyperlink ref="C24" location="'15.2'!A1" display="'15.2'!A1" xr:uid="{27856338-5D6A-40EC-962A-63C95C9D87A2}"/>
  </hyperlinks>
  <printOptions horizontalCentered="1"/>
  <pageMargins left="0.25" right="0.25" top="0.75" bottom="0.75" header="0.3" footer="0.3"/>
  <pageSetup paperSize="9" scale="88" orientation="landscape" r:id="rId3"/>
  <headerFooter>
    <oddFooter>&amp;Cwww.stats.gov.sa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A5D92-D404-4F5E-B9D6-69CCAFADE593}">
  <sheetPr>
    <tabColor rgb="FF9BA8C2"/>
    <pageSetUpPr autoPageBreaks="0"/>
  </sheetPr>
  <dimension ref="A1:U142"/>
  <sheetViews>
    <sheetView showGridLines="0" rightToLeft="1" zoomScaleNormal="100" workbookViewId="0">
      <selection activeCell="A121" sqref="A121"/>
    </sheetView>
  </sheetViews>
  <sheetFormatPr defaultColWidth="8.875" defaultRowHeight="18.600000000000001" customHeight="1" x14ac:dyDescent="0.2"/>
  <cols>
    <col min="1" max="1" width="7" style="2" customWidth="1"/>
    <col min="2" max="3" width="12" style="2" customWidth="1"/>
    <col min="4" max="4" width="14" style="2" customWidth="1"/>
    <col min="5" max="6" width="12" style="2" customWidth="1"/>
    <col min="7" max="7" width="14" style="2" customWidth="1"/>
    <col min="8" max="9" width="12" style="2" customWidth="1"/>
    <col min="10" max="10" width="14" style="2" customWidth="1"/>
    <col min="11" max="12" width="12" style="2" customWidth="1"/>
    <col min="13" max="13" width="14" style="2" customWidth="1"/>
    <col min="14" max="15" width="12" style="2" customWidth="1"/>
    <col min="16" max="16" width="12.5" style="2" customWidth="1"/>
    <col min="17" max="17" width="11.875" style="2" bestFit="1" customWidth="1"/>
    <col min="18" max="18" width="10" style="2" customWidth="1"/>
    <col min="19" max="19" width="8.875" style="2"/>
    <col min="20" max="21" width="8.875" style="3"/>
    <col min="22" max="255" width="8.875" style="2"/>
    <col min="256" max="256" width="5.875" style="2" customWidth="1"/>
    <col min="257" max="257" width="32.875" style="2" customWidth="1"/>
    <col min="258" max="258" width="5.875" style="2" customWidth="1"/>
    <col min="259" max="259" width="32.875" style="2" customWidth="1"/>
    <col min="260" max="265" width="8.875" style="2"/>
    <col min="266" max="266" width="32.875" style="2" customWidth="1"/>
    <col min="267" max="267" width="5.875" style="2" customWidth="1"/>
    <col min="268" max="268" width="32.875" style="2" customWidth="1"/>
    <col min="269" max="269" width="5.875" style="2" customWidth="1"/>
    <col min="270" max="511" width="8.875" style="2"/>
    <col min="512" max="512" width="5.875" style="2" customWidth="1"/>
    <col min="513" max="513" width="32.875" style="2" customWidth="1"/>
    <col min="514" max="514" width="5.875" style="2" customWidth="1"/>
    <col min="515" max="515" width="32.875" style="2" customWidth="1"/>
    <col min="516" max="521" width="8.875" style="2"/>
    <col min="522" max="522" width="32.875" style="2" customWidth="1"/>
    <col min="523" max="523" width="5.875" style="2" customWidth="1"/>
    <col min="524" max="524" width="32.875" style="2" customWidth="1"/>
    <col min="525" max="525" width="5.875" style="2" customWidth="1"/>
    <col min="526" max="767" width="8.875" style="2"/>
    <col min="768" max="768" width="5.875" style="2" customWidth="1"/>
    <col min="769" max="769" width="32.875" style="2" customWidth="1"/>
    <col min="770" max="770" width="5.875" style="2" customWidth="1"/>
    <col min="771" max="771" width="32.875" style="2" customWidth="1"/>
    <col min="772" max="777" width="8.875" style="2"/>
    <col min="778" max="778" width="32.875" style="2" customWidth="1"/>
    <col min="779" max="779" width="5.875" style="2" customWidth="1"/>
    <col min="780" max="780" width="32.875" style="2" customWidth="1"/>
    <col min="781" max="781" width="5.875" style="2" customWidth="1"/>
    <col min="782" max="1023" width="8.875" style="2"/>
    <col min="1024" max="1024" width="5.875" style="2" customWidth="1"/>
    <col min="1025" max="1025" width="32.875" style="2" customWidth="1"/>
    <col min="1026" max="1026" width="5.875" style="2" customWidth="1"/>
    <col min="1027" max="1027" width="32.875" style="2" customWidth="1"/>
    <col min="1028" max="1033" width="8.875" style="2"/>
    <col min="1034" max="1034" width="32.875" style="2" customWidth="1"/>
    <col min="1035" max="1035" width="5.875" style="2" customWidth="1"/>
    <col min="1036" max="1036" width="32.875" style="2" customWidth="1"/>
    <col min="1037" max="1037" width="5.875" style="2" customWidth="1"/>
    <col min="1038" max="1279" width="8.875" style="2"/>
    <col min="1280" max="1280" width="5.875" style="2" customWidth="1"/>
    <col min="1281" max="1281" width="32.875" style="2" customWidth="1"/>
    <col min="1282" max="1282" width="5.875" style="2" customWidth="1"/>
    <col min="1283" max="1283" width="32.875" style="2" customWidth="1"/>
    <col min="1284" max="1289" width="8.875" style="2"/>
    <col min="1290" max="1290" width="32.875" style="2" customWidth="1"/>
    <col min="1291" max="1291" width="5.875" style="2" customWidth="1"/>
    <col min="1292" max="1292" width="32.875" style="2" customWidth="1"/>
    <col min="1293" max="1293" width="5.875" style="2" customWidth="1"/>
    <col min="1294" max="1535" width="8.875" style="2"/>
    <col min="1536" max="1536" width="5.875" style="2" customWidth="1"/>
    <col min="1537" max="1537" width="32.875" style="2" customWidth="1"/>
    <col min="1538" max="1538" width="5.875" style="2" customWidth="1"/>
    <col min="1539" max="1539" width="32.875" style="2" customWidth="1"/>
    <col min="1540" max="1545" width="8.875" style="2"/>
    <col min="1546" max="1546" width="32.875" style="2" customWidth="1"/>
    <col min="1547" max="1547" width="5.875" style="2" customWidth="1"/>
    <col min="1548" max="1548" width="32.875" style="2" customWidth="1"/>
    <col min="1549" max="1549" width="5.875" style="2" customWidth="1"/>
    <col min="1550" max="1791" width="8.875" style="2"/>
    <col min="1792" max="1792" width="5.875" style="2" customWidth="1"/>
    <col min="1793" max="1793" width="32.875" style="2" customWidth="1"/>
    <col min="1794" max="1794" width="5.875" style="2" customWidth="1"/>
    <col min="1795" max="1795" width="32.875" style="2" customWidth="1"/>
    <col min="1796" max="1801" width="8.875" style="2"/>
    <col min="1802" max="1802" width="32.875" style="2" customWidth="1"/>
    <col min="1803" max="1803" width="5.875" style="2" customWidth="1"/>
    <col min="1804" max="1804" width="32.875" style="2" customWidth="1"/>
    <col min="1805" max="1805" width="5.875" style="2" customWidth="1"/>
    <col min="1806" max="2047" width="8.875" style="2"/>
    <col min="2048" max="2048" width="5.875" style="2" customWidth="1"/>
    <col min="2049" max="2049" width="32.875" style="2" customWidth="1"/>
    <col min="2050" max="2050" width="5.875" style="2" customWidth="1"/>
    <col min="2051" max="2051" width="32.875" style="2" customWidth="1"/>
    <col min="2052" max="2057" width="8.875" style="2"/>
    <col min="2058" max="2058" width="32.875" style="2" customWidth="1"/>
    <col min="2059" max="2059" width="5.875" style="2" customWidth="1"/>
    <col min="2060" max="2060" width="32.875" style="2" customWidth="1"/>
    <col min="2061" max="2061" width="5.875" style="2" customWidth="1"/>
    <col min="2062" max="2303" width="8.875" style="2"/>
    <col min="2304" max="2304" width="5.875" style="2" customWidth="1"/>
    <col min="2305" max="2305" width="32.875" style="2" customWidth="1"/>
    <col min="2306" max="2306" width="5.875" style="2" customWidth="1"/>
    <col min="2307" max="2307" width="32.875" style="2" customWidth="1"/>
    <col min="2308" max="2313" width="8.875" style="2"/>
    <col min="2314" max="2314" width="32.875" style="2" customWidth="1"/>
    <col min="2315" max="2315" width="5.875" style="2" customWidth="1"/>
    <col min="2316" max="2316" width="32.875" style="2" customWidth="1"/>
    <col min="2317" max="2317" width="5.875" style="2" customWidth="1"/>
    <col min="2318" max="2559" width="8.875" style="2"/>
    <col min="2560" max="2560" width="5.875" style="2" customWidth="1"/>
    <col min="2561" max="2561" width="32.875" style="2" customWidth="1"/>
    <col min="2562" max="2562" width="5.875" style="2" customWidth="1"/>
    <col min="2563" max="2563" width="32.875" style="2" customWidth="1"/>
    <col min="2564" max="2569" width="8.875" style="2"/>
    <col min="2570" max="2570" width="32.875" style="2" customWidth="1"/>
    <col min="2571" max="2571" width="5.875" style="2" customWidth="1"/>
    <col min="2572" max="2572" width="32.875" style="2" customWidth="1"/>
    <col min="2573" max="2573" width="5.875" style="2" customWidth="1"/>
    <col min="2574" max="2815" width="8.875" style="2"/>
    <col min="2816" max="2816" width="5.875" style="2" customWidth="1"/>
    <col min="2817" max="2817" width="32.875" style="2" customWidth="1"/>
    <col min="2818" max="2818" width="5.875" style="2" customWidth="1"/>
    <col min="2819" max="2819" width="32.875" style="2" customWidth="1"/>
    <col min="2820" max="2825" width="8.875" style="2"/>
    <col min="2826" max="2826" width="32.875" style="2" customWidth="1"/>
    <col min="2827" max="2827" width="5.875" style="2" customWidth="1"/>
    <col min="2828" max="2828" width="32.875" style="2" customWidth="1"/>
    <col min="2829" max="2829" width="5.875" style="2" customWidth="1"/>
    <col min="2830" max="3071" width="8.875" style="2"/>
    <col min="3072" max="3072" width="5.875" style="2" customWidth="1"/>
    <col min="3073" max="3073" width="32.875" style="2" customWidth="1"/>
    <col min="3074" max="3074" width="5.875" style="2" customWidth="1"/>
    <col min="3075" max="3075" width="32.875" style="2" customWidth="1"/>
    <col min="3076" max="3081" width="8.875" style="2"/>
    <col min="3082" max="3082" width="32.875" style="2" customWidth="1"/>
    <col min="3083" max="3083" width="5.875" style="2" customWidth="1"/>
    <col min="3084" max="3084" width="32.875" style="2" customWidth="1"/>
    <col min="3085" max="3085" width="5.875" style="2" customWidth="1"/>
    <col min="3086" max="3327" width="8.875" style="2"/>
    <col min="3328" max="3328" width="5.875" style="2" customWidth="1"/>
    <col min="3329" max="3329" width="32.875" style="2" customWidth="1"/>
    <col min="3330" max="3330" width="5.875" style="2" customWidth="1"/>
    <col min="3331" max="3331" width="32.875" style="2" customWidth="1"/>
    <col min="3332" max="3337" width="8.875" style="2"/>
    <col min="3338" max="3338" width="32.875" style="2" customWidth="1"/>
    <col min="3339" max="3339" width="5.875" style="2" customWidth="1"/>
    <col min="3340" max="3340" width="32.875" style="2" customWidth="1"/>
    <col min="3341" max="3341" width="5.875" style="2" customWidth="1"/>
    <col min="3342" max="3583" width="8.875" style="2"/>
    <col min="3584" max="3584" width="5.875" style="2" customWidth="1"/>
    <col min="3585" max="3585" width="32.875" style="2" customWidth="1"/>
    <col min="3586" max="3586" width="5.875" style="2" customWidth="1"/>
    <col min="3587" max="3587" width="32.875" style="2" customWidth="1"/>
    <col min="3588" max="3593" width="8.875" style="2"/>
    <col min="3594" max="3594" width="32.875" style="2" customWidth="1"/>
    <col min="3595" max="3595" width="5.875" style="2" customWidth="1"/>
    <col min="3596" max="3596" width="32.875" style="2" customWidth="1"/>
    <col min="3597" max="3597" width="5.875" style="2" customWidth="1"/>
    <col min="3598" max="3839" width="8.875" style="2"/>
    <col min="3840" max="3840" width="5.875" style="2" customWidth="1"/>
    <col min="3841" max="3841" width="32.875" style="2" customWidth="1"/>
    <col min="3842" max="3842" width="5.875" style="2" customWidth="1"/>
    <col min="3843" max="3843" width="32.875" style="2" customWidth="1"/>
    <col min="3844" max="3849" width="8.875" style="2"/>
    <col min="3850" max="3850" width="32.875" style="2" customWidth="1"/>
    <col min="3851" max="3851" width="5.875" style="2" customWidth="1"/>
    <col min="3852" max="3852" width="32.875" style="2" customWidth="1"/>
    <col min="3853" max="3853" width="5.875" style="2" customWidth="1"/>
    <col min="3854" max="4095" width="8.875" style="2"/>
    <col min="4096" max="4096" width="5.875" style="2" customWidth="1"/>
    <col min="4097" max="4097" width="32.875" style="2" customWidth="1"/>
    <col min="4098" max="4098" width="5.875" style="2" customWidth="1"/>
    <col min="4099" max="4099" width="32.875" style="2" customWidth="1"/>
    <col min="4100" max="4105" width="8.875" style="2"/>
    <col min="4106" max="4106" width="32.875" style="2" customWidth="1"/>
    <col min="4107" max="4107" width="5.875" style="2" customWidth="1"/>
    <col min="4108" max="4108" width="32.875" style="2" customWidth="1"/>
    <col min="4109" max="4109" width="5.875" style="2" customWidth="1"/>
    <col min="4110" max="4351" width="8.875" style="2"/>
    <col min="4352" max="4352" width="5.875" style="2" customWidth="1"/>
    <col min="4353" max="4353" width="32.875" style="2" customWidth="1"/>
    <col min="4354" max="4354" width="5.875" style="2" customWidth="1"/>
    <col min="4355" max="4355" width="32.875" style="2" customWidth="1"/>
    <col min="4356" max="4361" width="8.875" style="2"/>
    <col min="4362" max="4362" width="32.875" style="2" customWidth="1"/>
    <col min="4363" max="4363" width="5.875" style="2" customWidth="1"/>
    <col min="4364" max="4364" width="32.875" style="2" customWidth="1"/>
    <col min="4365" max="4365" width="5.875" style="2" customWidth="1"/>
    <col min="4366" max="4607" width="8.875" style="2"/>
    <col min="4608" max="4608" width="5.875" style="2" customWidth="1"/>
    <col min="4609" max="4609" width="32.875" style="2" customWidth="1"/>
    <col min="4610" max="4610" width="5.875" style="2" customWidth="1"/>
    <col min="4611" max="4611" width="32.875" style="2" customWidth="1"/>
    <col min="4612" max="4617" width="8.875" style="2"/>
    <col min="4618" max="4618" width="32.875" style="2" customWidth="1"/>
    <col min="4619" max="4619" width="5.875" style="2" customWidth="1"/>
    <col min="4620" max="4620" width="32.875" style="2" customWidth="1"/>
    <col min="4621" max="4621" width="5.875" style="2" customWidth="1"/>
    <col min="4622" max="4863" width="8.875" style="2"/>
    <col min="4864" max="4864" width="5.875" style="2" customWidth="1"/>
    <col min="4865" max="4865" width="32.875" style="2" customWidth="1"/>
    <col min="4866" max="4866" width="5.875" style="2" customWidth="1"/>
    <col min="4867" max="4867" width="32.875" style="2" customWidth="1"/>
    <col min="4868" max="4873" width="8.875" style="2"/>
    <col min="4874" max="4874" width="32.875" style="2" customWidth="1"/>
    <col min="4875" max="4875" width="5.875" style="2" customWidth="1"/>
    <col min="4876" max="4876" width="32.875" style="2" customWidth="1"/>
    <col min="4877" max="4877" width="5.875" style="2" customWidth="1"/>
    <col min="4878" max="5119" width="8.875" style="2"/>
    <col min="5120" max="5120" width="5.875" style="2" customWidth="1"/>
    <col min="5121" max="5121" width="32.875" style="2" customWidth="1"/>
    <col min="5122" max="5122" width="5.875" style="2" customWidth="1"/>
    <col min="5123" max="5123" width="32.875" style="2" customWidth="1"/>
    <col min="5124" max="5129" width="8.875" style="2"/>
    <col min="5130" max="5130" width="32.875" style="2" customWidth="1"/>
    <col min="5131" max="5131" width="5.875" style="2" customWidth="1"/>
    <col min="5132" max="5132" width="32.875" style="2" customWidth="1"/>
    <col min="5133" max="5133" width="5.875" style="2" customWidth="1"/>
    <col min="5134" max="5375" width="8.875" style="2"/>
    <col min="5376" max="5376" width="5.875" style="2" customWidth="1"/>
    <col min="5377" max="5377" width="32.875" style="2" customWidth="1"/>
    <col min="5378" max="5378" width="5.875" style="2" customWidth="1"/>
    <col min="5379" max="5379" width="32.875" style="2" customWidth="1"/>
    <col min="5380" max="5385" width="8.875" style="2"/>
    <col min="5386" max="5386" width="32.875" style="2" customWidth="1"/>
    <col min="5387" max="5387" width="5.875" style="2" customWidth="1"/>
    <col min="5388" max="5388" width="32.875" style="2" customWidth="1"/>
    <col min="5389" max="5389" width="5.875" style="2" customWidth="1"/>
    <col min="5390" max="5631" width="8.875" style="2"/>
    <col min="5632" max="5632" width="5.875" style="2" customWidth="1"/>
    <col min="5633" max="5633" width="32.875" style="2" customWidth="1"/>
    <col min="5634" max="5634" width="5.875" style="2" customWidth="1"/>
    <col min="5635" max="5635" width="32.875" style="2" customWidth="1"/>
    <col min="5636" max="5641" width="8.875" style="2"/>
    <col min="5642" max="5642" width="32.875" style="2" customWidth="1"/>
    <col min="5643" max="5643" width="5.875" style="2" customWidth="1"/>
    <col min="5644" max="5644" width="32.875" style="2" customWidth="1"/>
    <col min="5645" max="5645" width="5.875" style="2" customWidth="1"/>
    <col min="5646" max="5887" width="8.875" style="2"/>
    <col min="5888" max="5888" width="5.875" style="2" customWidth="1"/>
    <col min="5889" max="5889" width="32.875" style="2" customWidth="1"/>
    <col min="5890" max="5890" width="5.875" style="2" customWidth="1"/>
    <col min="5891" max="5891" width="32.875" style="2" customWidth="1"/>
    <col min="5892" max="5897" width="8.875" style="2"/>
    <col min="5898" max="5898" width="32.875" style="2" customWidth="1"/>
    <col min="5899" max="5899" width="5.875" style="2" customWidth="1"/>
    <col min="5900" max="5900" width="32.875" style="2" customWidth="1"/>
    <col min="5901" max="5901" width="5.875" style="2" customWidth="1"/>
    <col min="5902" max="6143" width="8.875" style="2"/>
    <col min="6144" max="6144" width="5.875" style="2" customWidth="1"/>
    <col min="6145" max="6145" width="32.875" style="2" customWidth="1"/>
    <col min="6146" max="6146" width="5.875" style="2" customWidth="1"/>
    <col min="6147" max="6147" width="32.875" style="2" customWidth="1"/>
    <col min="6148" max="6153" width="8.875" style="2"/>
    <col min="6154" max="6154" width="32.875" style="2" customWidth="1"/>
    <col min="6155" max="6155" width="5.875" style="2" customWidth="1"/>
    <col min="6156" max="6156" width="32.875" style="2" customWidth="1"/>
    <col min="6157" max="6157" width="5.875" style="2" customWidth="1"/>
    <col min="6158" max="6399" width="8.875" style="2"/>
    <col min="6400" max="6400" width="5.875" style="2" customWidth="1"/>
    <col min="6401" max="6401" width="32.875" style="2" customWidth="1"/>
    <col min="6402" max="6402" width="5.875" style="2" customWidth="1"/>
    <col min="6403" max="6403" width="32.875" style="2" customWidth="1"/>
    <col min="6404" max="6409" width="8.875" style="2"/>
    <col min="6410" max="6410" width="32.875" style="2" customWidth="1"/>
    <col min="6411" max="6411" width="5.875" style="2" customWidth="1"/>
    <col min="6412" max="6412" width="32.875" style="2" customWidth="1"/>
    <col min="6413" max="6413" width="5.875" style="2" customWidth="1"/>
    <col min="6414" max="6655" width="8.875" style="2"/>
    <col min="6656" max="6656" width="5.875" style="2" customWidth="1"/>
    <col min="6657" max="6657" width="32.875" style="2" customWidth="1"/>
    <col min="6658" max="6658" width="5.875" style="2" customWidth="1"/>
    <col min="6659" max="6659" width="32.875" style="2" customWidth="1"/>
    <col min="6660" max="6665" width="8.875" style="2"/>
    <col min="6666" max="6666" width="32.875" style="2" customWidth="1"/>
    <col min="6667" max="6667" width="5.875" style="2" customWidth="1"/>
    <col min="6668" max="6668" width="32.875" style="2" customWidth="1"/>
    <col min="6669" max="6669" width="5.875" style="2" customWidth="1"/>
    <col min="6670" max="6911" width="8.875" style="2"/>
    <col min="6912" max="6912" width="5.875" style="2" customWidth="1"/>
    <col min="6913" max="6913" width="32.875" style="2" customWidth="1"/>
    <col min="6914" max="6914" width="5.875" style="2" customWidth="1"/>
    <col min="6915" max="6915" width="32.875" style="2" customWidth="1"/>
    <col min="6916" max="6921" width="8.875" style="2"/>
    <col min="6922" max="6922" width="32.875" style="2" customWidth="1"/>
    <col min="6923" max="6923" width="5.875" style="2" customWidth="1"/>
    <col min="6924" max="6924" width="32.875" style="2" customWidth="1"/>
    <col min="6925" max="6925" width="5.875" style="2" customWidth="1"/>
    <col min="6926" max="7167" width="8.875" style="2"/>
    <col min="7168" max="7168" width="5.875" style="2" customWidth="1"/>
    <col min="7169" max="7169" width="32.875" style="2" customWidth="1"/>
    <col min="7170" max="7170" width="5.875" style="2" customWidth="1"/>
    <col min="7171" max="7171" width="32.875" style="2" customWidth="1"/>
    <col min="7172" max="7177" width="8.875" style="2"/>
    <col min="7178" max="7178" width="32.875" style="2" customWidth="1"/>
    <col min="7179" max="7179" width="5.875" style="2" customWidth="1"/>
    <col min="7180" max="7180" width="32.875" style="2" customWidth="1"/>
    <col min="7181" max="7181" width="5.875" style="2" customWidth="1"/>
    <col min="7182" max="7423" width="8.875" style="2"/>
    <col min="7424" max="7424" width="5.875" style="2" customWidth="1"/>
    <col min="7425" max="7425" width="32.875" style="2" customWidth="1"/>
    <col min="7426" max="7426" width="5.875" style="2" customWidth="1"/>
    <col min="7427" max="7427" width="32.875" style="2" customWidth="1"/>
    <col min="7428" max="7433" width="8.875" style="2"/>
    <col min="7434" max="7434" width="32.875" style="2" customWidth="1"/>
    <col min="7435" max="7435" width="5.875" style="2" customWidth="1"/>
    <col min="7436" max="7436" width="32.875" style="2" customWidth="1"/>
    <col min="7437" max="7437" width="5.875" style="2" customWidth="1"/>
    <col min="7438" max="7679" width="8.875" style="2"/>
    <col min="7680" max="7680" width="5.875" style="2" customWidth="1"/>
    <col min="7681" max="7681" width="32.875" style="2" customWidth="1"/>
    <col min="7682" max="7682" width="5.875" style="2" customWidth="1"/>
    <col min="7683" max="7683" width="32.875" style="2" customWidth="1"/>
    <col min="7684" max="7689" width="8.875" style="2"/>
    <col min="7690" max="7690" width="32.875" style="2" customWidth="1"/>
    <col min="7691" max="7691" width="5.875" style="2" customWidth="1"/>
    <col min="7692" max="7692" width="32.875" style="2" customWidth="1"/>
    <col min="7693" max="7693" width="5.875" style="2" customWidth="1"/>
    <col min="7694" max="7935" width="8.875" style="2"/>
    <col min="7936" max="7936" width="5.875" style="2" customWidth="1"/>
    <col min="7937" max="7937" width="32.875" style="2" customWidth="1"/>
    <col min="7938" max="7938" width="5.875" style="2" customWidth="1"/>
    <col min="7939" max="7939" width="32.875" style="2" customWidth="1"/>
    <col min="7940" max="7945" width="8.875" style="2"/>
    <col min="7946" max="7946" width="32.875" style="2" customWidth="1"/>
    <col min="7947" max="7947" width="5.875" style="2" customWidth="1"/>
    <col min="7948" max="7948" width="32.875" style="2" customWidth="1"/>
    <col min="7949" max="7949" width="5.875" style="2" customWidth="1"/>
    <col min="7950" max="8191" width="8.875" style="2"/>
    <col min="8192" max="8192" width="5.875" style="2" customWidth="1"/>
    <col min="8193" max="8193" width="32.875" style="2" customWidth="1"/>
    <col min="8194" max="8194" width="5.875" style="2" customWidth="1"/>
    <col min="8195" max="8195" width="32.875" style="2" customWidth="1"/>
    <col min="8196" max="8201" width="8.875" style="2"/>
    <col min="8202" max="8202" width="32.875" style="2" customWidth="1"/>
    <col min="8203" max="8203" width="5.875" style="2" customWidth="1"/>
    <col min="8204" max="8204" width="32.875" style="2" customWidth="1"/>
    <col min="8205" max="8205" width="5.875" style="2" customWidth="1"/>
    <col min="8206" max="8447" width="8.875" style="2"/>
    <col min="8448" max="8448" width="5.875" style="2" customWidth="1"/>
    <col min="8449" max="8449" width="32.875" style="2" customWidth="1"/>
    <col min="8450" max="8450" width="5.875" style="2" customWidth="1"/>
    <col min="8451" max="8451" width="32.875" style="2" customWidth="1"/>
    <col min="8452" max="8457" width="8.875" style="2"/>
    <col min="8458" max="8458" width="32.875" style="2" customWidth="1"/>
    <col min="8459" max="8459" width="5.875" style="2" customWidth="1"/>
    <col min="8460" max="8460" width="32.875" style="2" customWidth="1"/>
    <col min="8461" max="8461" width="5.875" style="2" customWidth="1"/>
    <col min="8462" max="8703" width="8.875" style="2"/>
    <col min="8704" max="8704" width="5.875" style="2" customWidth="1"/>
    <col min="8705" max="8705" width="32.875" style="2" customWidth="1"/>
    <col min="8706" max="8706" width="5.875" style="2" customWidth="1"/>
    <col min="8707" max="8707" width="32.875" style="2" customWidth="1"/>
    <col min="8708" max="8713" width="8.875" style="2"/>
    <col min="8714" max="8714" width="32.875" style="2" customWidth="1"/>
    <col min="8715" max="8715" width="5.875" style="2" customWidth="1"/>
    <col min="8716" max="8716" width="32.875" style="2" customWidth="1"/>
    <col min="8717" max="8717" width="5.875" style="2" customWidth="1"/>
    <col min="8718" max="8959" width="8.875" style="2"/>
    <col min="8960" max="8960" width="5.875" style="2" customWidth="1"/>
    <col min="8961" max="8961" width="32.875" style="2" customWidth="1"/>
    <col min="8962" max="8962" width="5.875" style="2" customWidth="1"/>
    <col min="8963" max="8963" width="32.875" style="2" customWidth="1"/>
    <col min="8964" max="8969" width="8.875" style="2"/>
    <col min="8970" max="8970" width="32.875" style="2" customWidth="1"/>
    <col min="8971" max="8971" width="5.875" style="2" customWidth="1"/>
    <col min="8972" max="8972" width="32.875" style="2" customWidth="1"/>
    <col min="8973" max="8973" width="5.875" style="2" customWidth="1"/>
    <col min="8974" max="9215" width="8.875" style="2"/>
    <col min="9216" max="9216" width="5.875" style="2" customWidth="1"/>
    <col min="9217" max="9217" width="32.875" style="2" customWidth="1"/>
    <col min="9218" max="9218" width="5.875" style="2" customWidth="1"/>
    <col min="9219" max="9219" width="32.875" style="2" customWidth="1"/>
    <col min="9220" max="9225" width="8.875" style="2"/>
    <col min="9226" max="9226" width="32.875" style="2" customWidth="1"/>
    <col min="9227" max="9227" width="5.875" style="2" customWidth="1"/>
    <col min="9228" max="9228" width="32.875" style="2" customWidth="1"/>
    <col min="9229" max="9229" width="5.875" style="2" customWidth="1"/>
    <col min="9230" max="9471" width="8.875" style="2"/>
    <col min="9472" max="9472" width="5.875" style="2" customWidth="1"/>
    <col min="9473" max="9473" width="32.875" style="2" customWidth="1"/>
    <col min="9474" max="9474" width="5.875" style="2" customWidth="1"/>
    <col min="9475" max="9475" width="32.875" style="2" customWidth="1"/>
    <col min="9476" max="9481" width="8.875" style="2"/>
    <col min="9482" max="9482" width="32.875" style="2" customWidth="1"/>
    <col min="9483" max="9483" width="5.875" style="2" customWidth="1"/>
    <col min="9484" max="9484" width="32.875" style="2" customWidth="1"/>
    <col min="9485" max="9485" width="5.875" style="2" customWidth="1"/>
    <col min="9486" max="9727" width="8.875" style="2"/>
    <col min="9728" max="9728" width="5.875" style="2" customWidth="1"/>
    <col min="9729" max="9729" width="32.875" style="2" customWidth="1"/>
    <col min="9730" max="9730" width="5.875" style="2" customWidth="1"/>
    <col min="9731" max="9731" width="32.875" style="2" customWidth="1"/>
    <col min="9732" max="9737" width="8.875" style="2"/>
    <col min="9738" max="9738" width="32.875" style="2" customWidth="1"/>
    <col min="9739" max="9739" width="5.875" style="2" customWidth="1"/>
    <col min="9740" max="9740" width="32.875" style="2" customWidth="1"/>
    <col min="9741" max="9741" width="5.875" style="2" customWidth="1"/>
    <col min="9742" max="9983" width="8.875" style="2"/>
    <col min="9984" max="9984" width="5.875" style="2" customWidth="1"/>
    <col min="9985" max="9985" width="32.875" style="2" customWidth="1"/>
    <col min="9986" max="9986" width="5.875" style="2" customWidth="1"/>
    <col min="9987" max="9987" width="32.875" style="2" customWidth="1"/>
    <col min="9988" max="9993" width="8.875" style="2"/>
    <col min="9994" max="9994" width="32.875" style="2" customWidth="1"/>
    <col min="9995" max="9995" width="5.875" style="2" customWidth="1"/>
    <col min="9996" max="9996" width="32.875" style="2" customWidth="1"/>
    <col min="9997" max="9997" width="5.875" style="2" customWidth="1"/>
    <col min="9998" max="10239" width="8.875" style="2"/>
    <col min="10240" max="10240" width="5.875" style="2" customWidth="1"/>
    <col min="10241" max="10241" width="32.875" style="2" customWidth="1"/>
    <col min="10242" max="10242" width="5.875" style="2" customWidth="1"/>
    <col min="10243" max="10243" width="32.875" style="2" customWidth="1"/>
    <col min="10244" max="10249" width="8.875" style="2"/>
    <col min="10250" max="10250" width="32.875" style="2" customWidth="1"/>
    <col min="10251" max="10251" width="5.875" style="2" customWidth="1"/>
    <col min="10252" max="10252" width="32.875" style="2" customWidth="1"/>
    <col min="10253" max="10253" width="5.875" style="2" customWidth="1"/>
    <col min="10254" max="10495" width="8.875" style="2"/>
    <col min="10496" max="10496" width="5.875" style="2" customWidth="1"/>
    <col min="10497" max="10497" width="32.875" style="2" customWidth="1"/>
    <col min="10498" max="10498" width="5.875" style="2" customWidth="1"/>
    <col min="10499" max="10499" width="32.875" style="2" customWidth="1"/>
    <col min="10500" max="10505" width="8.875" style="2"/>
    <col min="10506" max="10506" width="32.875" style="2" customWidth="1"/>
    <col min="10507" max="10507" width="5.875" style="2" customWidth="1"/>
    <col min="10508" max="10508" width="32.875" style="2" customWidth="1"/>
    <col min="10509" max="10509" width="5.875" style="2" customWidth="1"/>
    <col min="10510" max="10751" width="8.875" style="2"/>
    <col min="10752" max="10752" width="5.875" style="2" customWidth="1"/>
    <col min="10753" max="10753" width="32.875" style="2" customWidth="1"/>
    <col min="10754" max="10754" width="5.875" style="2" customWidth="1"/>
    <col min="10755" max="10755" width="32.875" style="2" customWidth="1"/>
    <col min="10756" max="10761" width="8.875" style="2"/>
    <col min="10762" max="10762" width="32.875" style="2" customWidth="1"/>
    <col min="10763" max="10763" width="5.875" style="2" customWidth="1"/>
    <col min="10764" max="10764" width="32.875" style="2" customWidth="1"/>
    <col min="10765" max="10765" width="5.875" style="2" customWidth="1"/>
    <col min="10766" max="11007" width="8.875" style="2"/>
    <col min="11008" max="11008" width="5.875" style="2" customWidth="1"/>
    <col min="11009" max="11009" width="32.875" style="2" customWidth="1"/>
    <col min="11010" max="11010" width="5.875" style="2" customWidth="1"/>
    <col min="11011" max="11011" width="32.875" style="2" customWidth="1"/>
    <col min="11012" max="11017" width="8.875" style="2"/>
    <col min="11018" max="11018" width="32.875" style="2" customWidth="1"/>
    <col min="11019" max="11019" width="5.875" style="2" customWidth="1"/>
    <col min="11020" max="11020" width="32.875" style="2" customWidth="1"/>
    <col min="11021" max="11021" width="5.875" style="2" customWidth="1"/>
    <col min="11022" max="11263" width="8.875" style="2"/>
    <col min="11264" max="11264" width="5.875" style="2" customWidth="1"/>
    <col min="11265" max="11265" width="32.875" style="2" customWidth="1"/>
    <col min="11266" max="11266" width="5.875" style="2" customWidth="1"/>
    <col min="11267" max="11267" width="32.875" style="2" customWidth="1"/>
    <col min="11268" max="11273" width="8.875" style="2"/>
    <col min="11274" max="11274" width="32.875" style="2" customWidth="1"/>
    <col min="11275" max="11275" width="5.875" style="2" customWidth="1"/>
    <col min="11276" max="11276" width="32.875" style="2" customWidth="1"/>
    <col min="11277" max="11277" width="5.875" style="2" customWidth="1"/>
    <col min="11278" max="11519" width="8.875" style="2"/>
    <col min="11520" max="11520" width="5.875" style="2" customWidth="1"/>
    <col min="11521" max="11521" width="32.875" style="2" customWidth="1"/>
    <col min="11522" max="11522" width="5.875" style="2" customWidth="1"/>
    <col min="11523" max="11523" width="32.875" style="2" customWidth="1"/>
    <col min="11524" max="11529" width="8.875" style="2"/>
    <col min="11530" max="11530" width="32.875" style="2" customWidth="1"/>
    <col min="11531" max="11531" width="5.875" style="2" customWidth="1"/>
    <col min="11532" max="11532" width="32.875" style="2" customWidth="1"/>
    <col min="11533" max="11533" width="5.875" style="2" customWidth="1"/>
    <col min="11534" max="11775" width="8.875" style="2"/>
    <col min="11776" max="11776" width="5.875" style="2" customWidth="1"/>
    <col min="11777" max="11777" width="32.875" style="2" customWidth="1"/>
    <col min="11778" max="11778" width="5.875" style="2" customWidth="1"/>
    <col min="11779" max="11779" width="32.875" style="2" customWidth="1"/>
    <col min="11780" max="11785" width="8.875" style="2"/>
    <col min="11786" max="11786" width="32.875" style="2" customWidth="1"/>
    <col min="11787" max="11787" width="5.875" style="2" customWidth="1"/>
    <col min="11788" max="11788" width="32.875" style="2" customWidth="1"/>
    <col min="11789" max="11789" width="5.875" style="2" customWidth="1"/>
    <col min="11790" max="12031" width="8.875" style="2"/>
    <col min="12032" max="12032" width="5.875" style="2" customWidth="1"/>
    <col min="12033" max="12033" width="32.875" style="2" customWidth="1"/>
    <col min="12034" max="12034" width="5.875" style="2" customWidth="1"/>
    <col min="12035" max="12035" width="32.875" style="2" customWidth="1"/>
    <col min="12036" max="12041" width="8.875" style="2"/>
    <col min="12042" max="12042" width="32.875" style="2" customWidth="1"/>
    <col min="12043" max="12043" width="5.875" style="2" customWidth="1"/>
    <col min="12044" max="12044" width="32.875" style="2" customWidth="1"/>
    <col min="12045" max="12045" width="5.875" style="2" customWidth="1"/>
    <col min="12046" max="12287" width="8.875" style="2"/>
    <col min="12288" max="12288" width="5.875" style="2" customWidth="1"/>
    <col min="12289" max="12289" width="32.875" style="2" customWidth="1"/>
    <col min="12290" max="12290" width="5.875" style="2" customWidth="1"/>
    <col min="12291" max="12291" width="32.875" style="2" customWidth="1"/>
    <col min="12292" max="12297" width="8.875" style="2"/>
    <col min="12298" max="12298" width="32.875" style="2" customWidth="1"/>
    <col min="12299" max="12299" width="5.875" style="2" customWidth="1"/>
    <col min="12300" max="12300" width="32.875" style="2" customWidth="1"/>
    <col min="12301" max="12301" width="5.875" style="2" customWidth="1"/>
    <col min="12302" max="12543" width="8.875" style="2"/>
    <col min="12544" max="12544" width="5.875" style="2" customWidth="1"/>
    <col min="12545" max="12545" width="32.875" style="2" customWidth="1"/>
    <col min="12546" max="12546" width="5.875" style="2" customWidth="1"/>
    <col min="12547" max="12547" width="32.875" style="2" customWidth="1"/>
    <col min="12548" max="12553" width="8.875" style="2"/>
    <col min="12554" max="12554" width="32.875" style="2" customWidth="1"/>
    <col min="12555" max="12555" width="5.875" style="2" customWidth="1"/>
    <col min="12556" max="12556" width="32.875" style="2" customWidth="1"/>
    <col min="12557" max="12557" width="5.875" style="2" customWidth="1"/>
    <col min="12558" max="12799" width="8.875" style="2"/>
    <col min="12800" max="12800" width="5.875" style="2" customWidth="1"/>
    <col min="12801" max="12801" width="32.875" style="2" customWidth="1"/>
    <col min="12802" max="12802" width="5.875" style="2" customWidth="1"/>
    <col min="12803" max="12803" width="32.875" style="2" customWidth="1"/>
    <col min="12804" max="12809" width="8.875" style="2"/>
    <col min="12810" max="12810" width="32.875" style="2" customWidth="1"/>
    <col min="12811" max="12811" width="5.875" style="2" customWidth="1"/>
    <col min="12812" max="12812" width="32.875" style="2" customWidth="1"/>
    <col min="12813" max="12813" width="5.875" style="2" customWidth="1"/>
    <col min="12814" max="13055" width="8.875" style="2"/>
    <col min="13056" max="13056" width="5.875" style="2" customWidth="1"/>
    <col min="13057" max="13057" width="32.875" style="2" customWidth="1"/>
    <col min="13058" max="13058" width="5.875" style="2" customWidth="1"/>
    <col min="13059" max="13059" width="32.875" style="2" customWidth="1"/>
    <col min="13060" max="13065" width="8.875" style="2"/>
    <col min="13066" max="13066" width="32.875" style="2" customWidth="1"/>
    <col min="13067" max="13067" width="5.875" style="2" customWidth="1"/>
    <col min="13068" max="13068" width="32.875" style="2" customWidth="1"/>
    <col min="13069" max="13069" width="5.875" style="2" customWidth="1"/>
    <col min="13070" max="13311" width="8.875" style="2"/>
    <col min="13312" max="13312" width="5.875" style="2" customWidth="1"/>
    <col min="13313" max="13313" width="32.875" style="2" customWidth="1"/>
    <col min="13314" max="13314" width="5.875" style="2" customWidth="1"/>
    <col min="13315" max="13315" width="32.875" style="2" customWidth="1"/>
    <col min="13316" max="13321" width="8.875" style="2"/>
    <col min="13322" max="13322" width="32.875" style="2" customWidth="1"/>
    <col min="13323" max="13323" width="5.875" style="2" customWidth="1"/>
    <col min="13324" max="13324" width="32.875" style="2" customWidth="1"/>
    <col min="13325" max="13325" width="5.875" style="2" customWidth="1"/>
    <col min="13326" max="13567" width="8.875" style="2"/>
    <col min="13568" max="13568" width="5.875" style="2" customWidth="1"/>
    <col min="13569" max="13569" width="32.875" style="2" customWidth="1"/>
    <col min="13570" max="13570" width="5.875" style="2" customWidth="1"/>
    <col min="13571" max="13571" width="32.875" style="2" customWidth="1"/>
    <col min="13572" max="13577" width="8.875" style="2"/>
    <col min="13578" max="13578" width="32.875" style="2" customWidth="1"/>
    <col min="13579" max="13579" width="5.875" style="2" customWidth="1"/>
    <col min="13580" max="13580" width="32.875" style="2" customWidth="1"/>
    <col min="13581" max="13581" width="5.875" style="2" customWidth="1"/>
    <col min="13582" max="13823" width="8.875" style="2"/>
    <col min="13824" max="13824" width="5.875" style="2" customWidth="1"/>
    <col min="13825" max="13825" width="32.875" style="2" customWidth="1"/>
    <col min="13826" max="13826" width="5.875" style="2" customWidth="1"/>
    <col min="13827" max="13827" width="32.875" style="2" customWidth="1"/>
    <col min="13828" max="13833" width="8.875" style="2"/>
    <col min="13834" max="13834" width="32.875" style="2" customWidth="1"/>
    <col min="13835" max="13835" width="5.875" style="2" customWidth="1"/>
    <col min="13836" max="13836" width="32.875" style="2" customWidth="1"/>
    <col min="13837" max="13837" width="5.875" style="2" customWidth="1"/>
    <col min="13838" max="14079" width="8.875" style="2"/>
    <col min="14080" max="14080" width="5.875" style="2" customWidth="1"/>
    <col min="14081" max="14081" width="32.875" style="2" customWidth="1"/>
    <col min="14082" max="14082" width="5.875" style="2" customWidth="1"/>
    <col min="14083" max="14083" width="32.875" style="2" customWidth="1"/>
    <col min="14084" max="14089" width="8.875" style="2"/>
    <col min="14090" max="14090" width="32.875" style="2" customWidth="1"/>
    <col min="14091" max="14091" width="5.875" style="2" customWidth="1"/>
    <col min="14092" max="14092" width="32.875" style="2" customWidth="1"/>
    <col min="14093" max="14093" width="5.875" style="2" customWidth="1"/>
    <col min="14094" max="14335" width="8.875" style="2"/>
    <col min="14336" max="14336" width="5.875" style="2" customWidth="1"/>
    <col min="14337" max="14337" width="32.875" style="2" customWidth="1"/>
    <col min="14338" max="14338" width="5.875" style="2" customWidth="1"/>
    <col min="14339" max="14339" width="32.875" style="2" customWidth="1"/>
    <col min="14340" max="14345" width="8.875" style="2"/>
    <col min="14346" max="14346" width="32.875" style="2" customWidth="1"/>
    <col min="14347" max="14347" width="5.875" style="2" customWidth="1"/>
    <col min="14348" max="14348" width="32.875" style="2" customWidth="1"/>
    <col min="14349" max="14349" width="5.875" style="2" customWidth="1"/>
    <col min="14350" max="14591" width="8.875" style="2"/>
    <col min="14592" max="14592" width="5.875" style="2" customWidth="1"/>
    <col min="14593" max="14593" width="32.875" style="2" customWidth="1"/>
    <col min="14594" max="14594" width="5.875" style="2" customWidth="1"/>
    <col min="14595" max="14595" width="32.875" style="2" customWidth="1"/>
    <col min="14596" max="14601" width="8.875" style="2"/>
    <col min="14602" max="14602" width="32.875" style="2" customWidth="1"/>
    <col min="14603" max="14603" width="5.875" style="2" customWidth="1"/>
    <col min="14604" max="14604" width="32.875" style="2" customWidth="1"/>
    <col min="14605" max="14605" width="5.875" style="2" customWidth="1"/>
    <col min="14606" max="14847" width="8.875" style="2"/>
    <col min="14848" max="14848" width="5.875" style="2" customWidth="1"/>
    <col min="14849" max="14849" width="32.875" style="2" customWidth="1"/>
    <col min="14850" max="14850" width="5.875" style="2" customWidth="1"/>
    <col min="14851" max="14851" width="32.875" style="2" customWidth="1"/>
    <col min="14852" max="14857" width="8.875" style="2"/>
    <col min="14858" max="14858" width="32.875" style="2" customWidth="1"/>
    <col min="14859" max="14859" width="5.875" style="2" customWidth="1"/>
    <col min="14860" max="14860" width="32.875" style="2" customWidth="1"/>
    <col min="14861" max="14861" width="5.875" style="2" customWidth="1"/>
    <col min="14862" max="15103" width="8.875" style="2"/>
    <col min="15104" max="15104" width="5.875" style="2" customWidth="1"/>
    <col min="15105" max="15105" width="32.875" style="2" customWidth="1"/>
    <col min="15106" max="15106" width="5.875" style="2" customWidth="1"/>
    <col min="15107" max="15107" width="32.875" style="2" customWidth="1"/>
    <col min="15108" max="15113" width="8.875" style="2"/>
    <col min="15114" max="15114" width="32.875" style="2" customWidth="1"/>
    <col min="15115" max="15115" width="5.875" style="2" customWidth="1"/>
    <col min="15116" max="15116" width="32.875" style="2" customWidth="1"/>
    <col min="15117" max="15117" width="5.875" style="2" customWidth="1"/>
    <col min="15118" max="15359" width="8.875" style="2"/>
    <col min="15360" max="15360" width="5.875" style="2" customWidth="1"/>
    <col min="15361" max="15361" width="32.875" style="2" customWidth="1"/>
    <col min="15362" max="15362" width="5.875" style="2" customWidth="1"/>
    <col min="15363" max="15363" width="32.875" style="2" customWidth="1"/>
    <col min="15364" max="15369" width="8.875" style="2"/>
    <col min="15370" max="15370" width="32.875" style="2" customWidth="1"/>
    <col min="15371" max="15371" width="5.875" style="2" customWidth="1"/>
    <col min="15372" max="15372" width="32.875" style="2" customWidth="1"/>
    <col min="15373" max="15373" width="5.875" style="2" customWidth="1"/>
    <col min="15374" max="15615" width="8.875" style="2"/>
    <col min="15616" max="15616" width="5.875" style="2" customWidth="1"/>
    <col min="15617" max="15617" width="32.875" style="2" customWidth="1"/>
    <col min="15618" max="15618" width="5.875" style="2" customWidth="1"/>
    <col min="15619" max="15619" width="32.875" style="2" customWidth="1"/>
    <col min="15620" max="15625" width="8.875" style="2"/>
    <col min="15626" max="15626" width="32.875" style="2" customWidth="1"/>
    <col min="15627" max="15627" width="5.875" style="2" customWidth="1"/>
    <col min="15628" max="15628" width="32.875" style="2" customWidth="1"/>
    <col min="15629" max="15629" width="5.875" style="2" customWidth="1"/>
    <col min="15630" max="15871" width="8.875" style="2"/>
    <col min="15872" max="15872" width="5.875" style="2" customWidth="1"/>
    <col min="15873" max="15873" width="32.875" style="2" customWidth="1"/>
    <col min="15874" max="15874" width="5.875" style="2" customWidth="1"/>
    <col min="15875" max="15875" width="32.875" style="2" customWidth="1"/>
    <col min="15876" max="15881" width="8.875" style="2"/>
    <col min="15882" max="15882" width="32.875" style="2" customWidth="1"/>
    <col min="15883" max="15883" width="5.875" style="2" customWidth="1"/>
    <col min="15884" max="15884" width="32.875" style="2" customWidth="1"/>
    <col min="15885" max="15885" width="5.875" style="2" customWidth="1"/>
    <col min="15886" max="16127" width="8.875" style="2"/>
    <col min="16128" max="16128" width="5.875" style="2" customWidth="1"/>
    <col min="16129" max="16129" width="32.875" style="2" customWidth="1"/>
    <col min="16130" max="16130" width="5.875" style="2" customWidth="1"/>
    <col min="16131" max="16131" width="32.875" style="2" customWidth="1"/>
    <col min="16132" max="16137" width="8.875" style="2"/>
    <col min="16138" max="16138" width="32.875" style="2" customWidth="1"/>
    <col min="16139" max="16139" width="5.875" style="2" customWidth="1"/>
    <col min="16140" max="16140" width="32.875" style="2" customWidth="1"/>
    <col min="16141" max="16141" width="5.875" style="2" customWidth="1"/>
    <col min="16142" max="16384" width="8.875" style="2"/>
  </cols>
  <sheetData>
    <row r="1" spans="1:21" ht="58.15" customHeight="1" x14ac:dyDescent="0.2"/>
    <row r="2" spans="1:21" ht="23.25" x14ac:dyDescent="0.2">
      <c r="A2" s="98" t="s">
        <v>534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T2" s="2"/>
      <c r="U2" s="2"/>
    </row>
    <row r="3" spans="1:21" ht="23.25" x14ac:dyDescent="0.2">
      <c r="A3" s="99" t="s">
        <v>537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T3" s="2"/>
      <c r="U3" s="2"/>
    </row>
    <row r="4" spans="1:21" ht="20.25" x14ac:dyDescent="0.2">
      <c r="A4" s="342" t="s">
        <v>836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T4" s="2"/>
      <c r="U4" s="2"/>
    </row>
    <row r="5" spans="1:21" ht="20.25" x14ac:dyDescent="0.2">
      <c r="A5" s="343" t="s">
        <v>834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T5" s="2"/>
      <c r="U5" s="2"/>
    </row>
    <row r="6" spans="1:21" ht="36" customHeight="1" x14ac:dyDescent="0.2">
      <c r="A6" s="247" t="s">
        <v>1</v>
      </c>
      <c r="B6" s="572" t="s">
        <v>2</v>
      </c>
      <c r="C6" s="569" t="s">
        <v>240</v>
      </c>
      <c r="D6" s="573" t="s">
        <v>548</v>
      </c>
      <c r="E6" s="569" t="s">
        <v>544</v>
      </c>
      <c r="F6" s="575"/>
      <c r="G6" s="574" t="s">
        <v>549</v>
      </c>
      <c r="H6" s="569" t="s">
        <v>544</v>
      </c>
      <c r="I6" s="571"/>
      <c r="J6" s="573" t="s">
        <v>254</v>
      </c>
      <c r="K6" s="569" t="s">
        <v>544</v>
      </c>
      <c r="L6" s="575"/>
      <c r="M6" s="574" t="s">
        <v>255</v>
      </c>
      <c r="N6" s="569" t="s">
        <v>544</v>
      </c>
      <c r="O6" s="570"/>
      <c r="T6" s="2"/>
      <c r="U6" s="2"/>
    </row>
    <row r="7" spans="1:21" ht="36" customHeight="1" x14ac:dyDescent="0.2">
      <c r="A7" s="247" t="s">
        <v>253</v>
      </c>
      <c r="B7" s="572"/>
      <c r="C7" s="569"/>
      <c r="D7" s="573"/>
      <c r="E7" s="248" t="s">
        <v>546</v>
      </c>
      <c r="F7" s="249" t="s">
        <v>545</v>
      </c>
      <c r="G7" s="574"/>
      <c r="H7" s="248" t="s">
        <v>546</v>
      </c>
      <c r="I7" s="250" t="s">
        <v>545</v>
      </c>
      <c r="J7" s="573"/>
      <c r="K7" s="248" t="s">
        <v>546</v>
      </c>
      <c r="L7" s="249" t="s">
        <v>545</v>
      </c>
      <c r="M7" s="574"/>
      <c r="N7" s="248" t="s">
        <v>546</v>
      </c>
      <c r="O7" s="247" t="s">
        <v>545</v>
      </c>
      <c r="T7" s="2"/>
      <c r="U7" s="2"/>
    </row>
    <row r="8" spans="1:21" ht="36" customHeight="1" x14ac:dyDescent="0.2">
      <c r="A8" s="269"/>
      <c r="B8" s="270"/>
      <c r="C8" s="271"/>
      <c r="D8" s="272" t="s">
        <v>823</v>
      </c>
      <c r="E8" s="271" t="s">
        <v>818</v>
      </c>
      <c r="F8" s="273" t="s">
        <v>819</v>
      </c>
      <c r="G8" s="274" t="s">
        <v>820</v>
      </c>
      <c r="H8" s="271" t="s">
        <v>818</v>
      </c>
      <c r="I8" s="275" t="s">
        <v>819</v>
      </c>
      <c r="J8" s="272" t="s">
        <v>821</v>
      </c>
      <c r="K8" s="271" t="s">
        <v>818</v>
      </c>
      <c r="L8" s="273" t="s">
        <v>819</v>
      </c>
      <c r="M8" s="274" t="s">
        <v>822</v>
      </c>
      <c r="N8" s="271" t="s">
        <v>818</v>
      </c>
      <c r="O8" s="269" t="s">
        <v>819</v>
      </c>
      <c r="T8" s="2"/>
      <c r="U8" s="2"/>
    </row>
    <row r="9" spans="1:21" ht="18.600000000000001" customHeight="1" x14ac:dyDescent="0.2">
      <c r="A9" s="251">
        <v>2017</v>
      </c>
      <c r="B9" s="252" t="s">
        <v>3</v>
      </c>
      <c r="C9" s="253" t="s">
        <v>241</v>
      </c>
      <c r="D9" s="254">
        <v>69719.941191999998</v>
      </c>
      <c r="E9" s="255">
        <v>2.469251053456234</v>
      </c>
      <c r="F9" s="256">
        <v>65.101177751642055</v>
      </c>
      <c r="G9" s="257">
        <v>45353.095735000003</v>
      </c>
      <c r="H9" s="255">
        <v>12.21384686574809</v>
      </c>
      <c r="I9" s="258">
        <v>-8.2147671035222025</v>
      </c>
      <c r="J9" s="254">
        <v>115073.03692700001</v>
      </c>
      <c r="K9" s="255">
        <v>6.1006051721626875</v>
      </c>
      <c r="L9" s="256">
        <v>25.569645245681439</v>
      </c>
      <c r="M9" s="257">
        <v>24366.845456999996</v>
      </c>
      <c r="N9" s="255">
        <v>-11.788477014593477</v>
      </c>
      <c r="O9" s="259">
        <v>439.20212167382448</v>
      </c>
      <c r="T9" s="2"/>
      <c r="U9" s="2"/>
    </row>
    <row r="10" spans="1:21" ht="18.600000000000001" customHeight="1" x14ac:dyDescent="0.2">
      <c r="A10" s="260" t="s">
        <v>4</v>
      </c>
      <c r="B10" s="261" t="s">
        <v>5</v>
      </c>
      <c r="C10" s="262" t="s">
        <v>242</v>
      </c>
      <c r="D10" s="263">
        <v>66377.751740000007</v>
      </c>
      <c r="E10" s="264">
        <v>-4.793735328599924</v>
      </c>
      <c r="F10" s="265">
        <v>49.656349649958372</v>
      </c>
      <c r="G10" s="266">
        <v>38864.130824</v>
      </c>
      <c r="H10" s="264">
        <v>-14.307655973288547</v>
      </c>
      <c r="I10" s="267">
        <v>-14.248407049315571</v>
      </c>
      <c r="J10" s="263">
        <v>105241.882564</v>
      </c>
      <c r="K10" s="264">
        <v>-8.5434039333095022</v>
      </c>
      <c r="L10" s="265">
        <v>17.358950098474057</v>
      </c>
      <c r="M10" s="266">
        <v>27513.620916000007</v>
      </c>
      <c r="N10" s="264">
        <v>12.914168411964136</v>
      </c>
      <c r="O10" s="268">
        <v>2941.4025321025156</v>
      </c>
      <c r="T10" s="2"/>
      <c r="U10" s="2"/>
    </row>
    <row r="11" spans="1:21" ht="18.600000000000001" customHeight="1" x14ac:dyDescent="0.2">
      <c r="A11" s="251" t="s">
        <v>4</v>
      </c>
      <c r="B11" s="252" t="s">
        <v>6</v>
      </c>
      <c r="C11" s="253" t="s">
        <v>243</v>
      </c>
      <c r="D11" s="254">
        <v>71276.076553999999</v>
      </c>
      <c r="E11" s="255">
        <v>7.3794677969609479</v>
      </c>
      <c r="F11" s="256">
        <v>32.968890676635375</v>
      </c>
      <c r="G11" s="257">
        <v>41503.248833999998</v>
      </c>
      <c r="H11" s="255">
        <v>6.7906266113386238</v>
      </c>
      <c r="I11" s="258">
        <v>-14.189413281822549</v>
      </c>
      <c r="J11" s="254">
        <v>112779.325388</v>
      </c>
      <c r="K11" s="255">
        <v>7.1620182387143405</v>
      </c>
      <c r="L11" s="256">
        <v>10.600831641612629</v>
      </c>
      <c r="M11" s="257">
        <v>29772.827720000001</v>
      </c>
      <c r="N11" s="255">
        <v>8.2112303971092242</v>
      </c>
      <c r="O11" s="259">
        <v>468.45971406084476</v>
      </c>
      <c r="T11" s="2"/>
      <c r="U11" s="2"/>
    </row>
    <row r="12" spans="1:21" ht="18.600000000000001" customHeight="1" x14ac:dyDescent="0.2">
      <c r="A12" s="260" t="s">
        <v>4</v>
      </c>
      <c r="B12" s="261" t="s">
        <v>7</v>
      </c>
      <c r="C12" s="262" t="s">
        <v>244</v>
      </c>
      <c r="D12" s="263">
        <v>67148.298376999999</v>
      </c>
      <c r="E12" s="264">
        <v>-5.7912533581624963</v>
      </c>
      <c r="F12" s="265">
        <v>27.54731438942002</v>
      </c>
      <c r="G12" s="266">
        <v>44124.793023999999</v>
      </c>
      <c r="H12" s="264">
        <v>6.3164794652229572</v>
      </c>
      <c r="I12" s="267">
        <v>-0.24858620149069699</v>
      </c>
      <c r="J12" s="263">
        <v>111273.091401</v>
      </c>
      <c r="K12" s="264">
        <v>-1.3355586068794389</v>
      </c>
      <c r="L12" s="265">
        <v>14.855965730961129</v>
      </c>
      <c r="M12" s="266">
        <v>23023.505353</v>
      </c>
      <c r="N12" s="264">
        <v>-22.669403223886995</v>
      </c>
      <c r="O12" s="268">
        <v>173.72955667165195</v>
      </c>
      <c r="T12" s="2"/>
      <c r="U12" s="2"/>
    </row>
    <row r="13" spans="1:21" ht="18.600000000000001" customHeight="1" x14ac:dyDescent="0.2">
      <c r="A13" s="251" t="s">
        <v>4</v>
      </c>
      <c r="B13" s="252" t="s">
        <v>8</v>
      </c>
      <c r="C13" s="253" t="s">
        <v>245</v>
      </c>
      <c r="D13" s="254">
        <v>63727.453027000003</v>
      </c>
      <c r="E13" s="255">
        <v>-5.09446319963891</v>
      </c>
      <c r="F13" s="256">
        <v>0.84308467146008148</v>
      </c>
      <c r="G13" s="257">
        <v>47263.030852000004</v>
      </c>
      <c r="H13" s="255">
        <v>7.1121870787996144</v>
      </c>
      <c r="I13" s="258">
        <v>-3.9615325333893892</v>
      </c>
      <c r="J13" s="254">
        <v>110990.48387900001</v>
      </c>
      <c r="K13" s="255">
        <v>-0.2539765170912256</v>
      </c>
      <c r="L13" s="256">
        <v>-1.2604066700602767</v>
      </c>
      <c r="M13" s="257">
        <v>16464.422175</v>
      </c>
      <c r="N13" s="255">
        <v>-28.488638360819117</v>
      </c>
      <c r="O13" s="259">
        <v>17.753872654612262</v>
      </c>
      <c r="T13" s="2"/>
      <c r="U13" s="2"/>
    </row>
    <row r="14" spans="1:21" ht="18.600000000000001" customHeight="1" x14ac:dyDescent="0.2">
      <c r="A14" s="260" t="s">
        <v>4</v>
      </c>
      <c r="B14" s="261" t="s">
        <v>9</v>
      </c>
      <c r="C14" s="262" t="s">
        <v>246</v>
      </c>
      <c r="D14" s="263">
        <v>58852.531509</v>
      </c>
      <c r="E14" s="264">
        <v>-7.6496412243787564</v>
      </c>
      <c r="F14" s="265">
        <v>-2.076468564540257</v>
      </c>
      <c r="G14" s="266">
        <v>35322.480409000003</v>
      </c>
      <c r="H14" s="264">
        <v>-25.264038779888608</v>
      </c>
      <c r="I14" s="267">
        <v>-23.509656912729948</v>
      </c>
      <c r="J14" s="263">
        <v>94175.011918000004</v>
      </c>
      <c r="K14" s="264">
        <v>-15.150372692610258</v>
      </c>
      <c r="L14" s="265">
        <v>-11.389302053051631</v>
      </c>
      <c r="M14" s="266">
        <v>23530.051099999997</v>
      </c>
      <c r="N14" s="264">
        <v>42.914527153759636</v>
      </c>
      <c r="O14" s="268">
        <v>69.01959370038449</v>
      </c>
      <c r="T14" s="2"/>
      <c r="U14" s="2"/>
    </row>
    <row r="15" spans="1:21" ht="18.600000000000001" customHeight="1" x14ac:dyDescent="0.2">
      <c r="A15" s="251" t="s">
        <v>4</v>
      </c>
      <c r="B15" s="252" t="s">
        <v>10</v>
      </c>
      <c r="C15" s="253" t="s">
        <v>247</v>
      </c>
      <c r="D15" s="254">
        <v>64155.731894999997</v>
      </c>
      <c r="E15" s="255">
        <v>9.0109979129598052</v>
      </c>
      <c r="F15" s="256">
        <v>11.461633421268335</v>
      </c>
      <c r="G15" s="257">
        <v>44894.211418999999</v>
      </c>
      <c r="H15" s="255">
        <v>27.098128158522993</v>
      </c>
      <c r="I15" s="258">
        <v>20.532608811974363</v>
      </c>
      <c r="J15" s="254">
        <v>109049.943314</v>
      </c>
      <c r="K15" s="255">
        <v>15.794987537619743</v>
      </c>
      <c r="L15" s="256">
        <v>15.025390151237094</v>
      </c>
      <c r="M15" s="257">
        <v>19261.520475999998</v>
      </c>
      <c r="N15" s="255">
        <v>-18.140762235743718</v>
      </c>
      <c r="O15" s="259">
        <v>-5.1719569178161349</v>
      </c>
      <c r="T15" s="2"/>
      <c r="U15" s="2"/>
    </row>
    <row r="16" spans="1:21" ht="18.600000000000001" customHeight="1" x14ac:dyDescent="0.2">
      <c r="A16" s="260" t="s">
        <v>4</v>
      </c>
      <c r="B16" s="261" t="s">
        <v>11</v>
      </c>
      <c r="C16" s="262" t="s">
        <v>248</v>
      </c>
      <c r="D16" s="263">
        <v>68118.803327000001</v>
      </c>
      <c r="E16" s="264">
        <v>6.1772678994390429</v>
      </c>
      <c r="F16" s="265">
        <v>12.714838298704079</v>
      </c>
      <c r="G16" s="266">
        <v>43538.375118000004</v>
      </c>
      <c r="H16" s="264">
        <v>-3.0200693099293074</v>
      </c>
      <c r="I16" s="267">
        <v>-3.4581189080702734</v>
      </c>
      <c r="J16" s="263">
        <v>111657.178445</v>
      </c>
      <c r="K16" s="264">
        <v>2.3908633528517242</v>
      </c>
      <c r="L16" s="265">
        <v>5.8035428506253206</v>
      </c>
      <c r="M16" s="266">
        <v>24580.428208999998</v>
      </c>
      <c r="N16" s="264">
        <v>27.614163376289007</v>
      </c>
      <c r="O16" s="268">
        <v>60.271716994696348</v>
      </c>
      <c r="T16" s="2"/>
      <c r="U16" s="2"/>
    </row>
    <row r="17" spans="1:21" ht="18.600000000000001" customHeight="1" x14ac:dyDescent="0.2">
      <c r="A17" s="251" t="s">
        <v>4</v>
      </c>
      <c r="B17" s="252" t="s">
        <v>12</v>
      </c>
      <c r="C17" s="253" t="s">
        <v>249</v>
      </c>
      <c r="D17" s="254">
        <v>64013.944176999998</v>
      </c>
      <c r="E17" s="255">
        <v>-6.0260294507742396</v>
      </c>
      <c r="F17" s="256">
        <v>11.404191795852835</v>
      </c>
      <c r="G17" s="257">
        <v>35420.926003</v>
      </c>
      <c r="H17" s="255">
        <v>-18.644354762895176</v>
      </c>
      <c r="I17" s="258">
        <v>1.349877175909997</v>
      </c>
      <c r="J17" s="254">
        <v>99434.870179999998</v>
      </c>
      <c r="K17" s="255">
        <v>-10.946280781240104</v>
      </c>
      <c r="L17" s="256">
        <v>7.6016890818140448</v>
      </c>
      <c r="M17" s="257">
        <v>28593.018173999997</v>
      </c>
      <c r="N17" s="255">
        <v>16.324328977844292</v>
      </c>
      <c r="O17" s="259">
        <v>27.013310790346683</v>
      </c>
      <c r="T17" s="2"/>
      <c r="U17" s="2"/>
    </row>
    <row r="18" spans="1:21" ht="18.600000000000001" customHeight="1" x14ac:dyDescent="0.2">
      <c r="A18" s="260" t="s">
        <v>4</v>
      </c>
      <c r="B18" s="261" t="s">
        <v>13</v>
      </c>
      <c r="C18" s="262" t="s">
        <v>250</v>
      </c>
      <c r="D18" s="263">
        <v>76862.456307999993</v>
      </c>
      <c r="E18" s="264">
        <v>20.07142708700087</v>
      </c>
      <c r="F18" s="265">
        <v>14.152238364582793</v>
      </c>
      <c r="G18" s="266">
        <v>44668.277562000003</v>
      </c>
      <c r="H18" s="264">
        <v>26.107029382057355</v>
      </c>
      <c r="I18" s="267">
        <v>4.1759355114161734</v>
      </c>
      <c r="J18" s="263">
        <v>121530.73387</v>
      </c>
      <c r="K18" s="264">
        <v>22.22144369475356</v>
      </c>
      <c r="L18" s="265">
        <v>10.270945623277839</v>
      </c>
      <c r="M18" s="266">
        <v>32194.17874599999</v>
      </c>
      <c r="N18" s="264">
        <v>12.594545109178352</v>
      </c>
      <c r="O18" s="268">
        <v>31.643609378813924</v>
      </c>
      <c r="T18" s="2"/>
      <c r="U18" s="2"/>
    </row>
    <row r="19" spans="1:21" ht="18.600000000000001" customHeight="1" x14ac:dyDescent="0.2">
      <c r="A19" s="251" t="s">
        <v>4</v>
      </c>
      <c r="B19" s="252" t="s">
        <v>14</v>
      </c>
      <c r="C19" s="253" t="s">
        <v>251</v>
      </c>
      <c r="D19" s="254">
        <v>80685.505999000001</v>
      </c>
      <c r="E19" s="255">
        <v>4.9738843573778668</v>
      </c>
      <c r="F19" s="256">
        <v>31.261970061033907</v>
      </c>
      <c r="G19" s="257">
        <v>40691.838113999998</v>
      </c>
      <c r="H19" s="255">
        <v>-8.902155321482164</v>
      </c>
      <c r="I19" s="258">
        <v>-3.8507486779633449</v>
      </c>
      <c r="J19" s="254">
        <v>121377.344113</v>
      </c>
      <c r="K19" s="255">
        <v>-0.12621478708758627</v>
      </c>
      <c r="L19" s="256">
        <v>16.944448710255756</v>
      </c>
      <c r="M19" s="257">
        <v>39993.667885000003</v>
      </c>
      <c r="N19" s="255">
        <v>24.226395711271469</v>
      </c>
      <c r="O19" s="259">
        <v>108.87114614883173</v>
      </c>
      <c r="T19" s="2"/>
      <c r="U19" s="2"/>
    </row>
    <row r="20" spans="1:21" ht="18.600000000000001" customHeight="1" x14ac:dyDescent="0.2">
      <c r="A20" s="260" t="s">
        <v>4</v>
      </c>
      <c r="B20" s="261" t="s">
        <v>15</v>
      </c>
      <c r="C20" s="262" t="s">
        <v>252</v>
      </c>
      <c r="D20" s="263">
        <v>80942.793724999996</v>
      </c>
      <c r="E20" s="264">
        <v>0.3188772541169671</v>
      </c>
      <c r="F20" s="265">
        <v>18.963775777350445</v>
      </c>
      <c r="G20" s="266">
        <v>42802.208843</v>
      </c>
      <c r="H20" s="264">
        <v>5.1862261003980725</v>
      </c>
      <c r="I20" s="267">
        <v>5.9023740449450246</v>
      </c>
      <c r="J20" s="263">
        <v>123745.002568</v>
      </c>
      <c r="K20" s="264">
        <v>1.9506593032681208</v>
      </c>
      <c r="L20" s="265">
        <v>14.096403554767246</v>
      </c>
      <c r="M20" s="266">
        <v>38140.584881999996</v>
      </c>
      <c r="N20" s="264">
        <v>-4.6334409945305941</v>
      </c>
      <c r="O20" s="268">
        <v>38.074462118315374</v>
      </c>
      <c r="T20" s="2"/>
      <c r="U20" s="2"/>
    </row>
    <row r="21" spans="1:21" ht="18.600000000000001" customHeight="1" x14ac:dyDescent="0.2">
      <c r="A21" s="251">
        <v>2018</v>
      </c>
      <c r="B21" s="252" t="s">
        <v>3</v>
      </c>
      <c r="C21" s="253" t="s">
        <v>241</v>
      </c>
      <c r="D21" s="254">
        <v>84238.516967000003</v>
      </c>
      <c r="E21" s="255">
        <v>4.0716697439392879</v>
      </c>
      <c r="F21" s="256">
        <v>20.824136576675613</v>
      </c>
      <c r="G21" s="257">
        <v>42205.095980999999</v>
      </c>
      <c r="H21" s="255">
        <v>-1.3950515128558716</v>
      </c>
      <c r="I21" s="258">
        <v>-6.9410912375064697</v>
      </c>
      <c r="J21" s="254">
        <v>126443.61294799999</v>
      </c>
      <c r="K21" s="255">
        <v>2.1807833237686314</v>
      </c>
      <c r="L21" s="256">
        <v>9.8811818342929847</v>
      </c>
      <c r="M21" s="257">
        <v>42033.420986000005</v>
      </c>
      <c r="N21" s="255">
        <v>10.206545379531365</v>
      </c>
      <c r="O21" s="259">
        <v>72.502513959700252</v>
      </c>
      <c r="T21" s="2"/>
      <c r="U21" s="2"/>
    </row>
    <row r="22" spans="1:21" ht="18.600000000000001" customHeight="1" x14ac:dyDescent="0.2">
      <c r="A22" s="260" t="s">
        <v>4</v>
      </c>
      <c r="B22" s="261" t="s">
        <v>5</v>
      </c>
      <c r="C22" s="262" t="s">
        <v>242</v>
      </c>
      <c r="D22" s="263">
        <v>77549.696689999997</v>
      </c>
      <c r="E22" s="264">
        <v>-7.9403347991279567</v>
      </c>
      <c r="F22" s="265">
        <v>16.830857715338453</v>
      </c>
      <c r="G22" s="266">
        <v>42044.502259000001</v>
      </c>
      <c r="H22" s="264">
        <v>-0.38050789428910603</v>
      </c>
      <c r="I22" s="267">
        <v>8.1833077636616292</v>
      </c>
      <c r="J22" s="263">
        <v>119594.198949</v>
      </c>
      <c r="K22" s="264">
        <v>-5.4169711219947629</v>
      </c>
      <c r="L22" s="265">
        <v>13.637456909108426</v>
      </c>
      <c r="M22" s="266">
        <v>35505.194430999996</v>
      </c>
      <c r="N22" s="264">
        <v>-15.531037926164403</v>
      </c>
      <c r="O22" s="268">
        <v>29.045880727216993</v>
      </c>
      <c r="T22" s="2"/>
      <c r="U22" s="2"/>
    </row>
    <row r="23" spans="1:21" ht="18.600000000000001" customHeight="1" x14ac:dyDescent="0.2">
      <c r="A23" s="251" t="s">
        <v>4</v>
      </c>
      <c r="B23" s="252" t="s">
        <v>6</v>
      </c>
      <c r="C23" s="253" t="s">
        <v>243</v>
      </c>
      <c r="D23" s="254">
        <v>82446.778292999996</v>
      </c>
      <c r="E23" s="255">
        <v>6.3147656432181343</v>
      </c>
      <c r="F23" s="256">
        <v>15.672441973621943</v>
      </c>
      <c r="G23" s="257">
        <v>41806.037349999999</v>
      </c>
      <c r="H23" s="255">
        <v>-0.56717262944635527</v>
      </c>
      <c r="I23" s="258">
        <v>0.72955376869665578</v>
      </c>
      <c r="J23" s="254">
        <v>124252.81564299999</v>
      </c>
      <c r="K23" s="255">
        <v>3.8953533991950895</v>
      </c>
      <c r="L23" s="256">
        <v>10.173398551132685</v>
      </c>
      <c r="M23" s="257">
        <v>40640.740942999997</v>
      </c>
      <c r="N23" s="255">
        <v>14.464211770422233</v>
      </c>
      <c r="O23" s="259">
        <v>36.502791488963737</v>
      </c>
      <c r="T23" s="2"/>
      <c r="U23" s="2"/>
    </row>
    <row r="24" spans="1:21" ht="18.600000000000001" customHeight="1" x14ac:dyDescent="0.2">
      <c r="A24" s="260" t="s">
        <v>4</v>
      </c>
      <c r="B24" s="261" t="s">
        <v>7</v>
      </c>
      <c r="C24" s="262" t="s">
        <v>244</v>
      </c>
      <c r="D24" s="263">
        <v>89650.312372999993</v>
      </c>
      <c r="E24" s="264">
        <v>8.7371929251134794</v>
      </c>
      <c r="F24" s="265">
        <v>33.510922152730991</v>
      </c>
      <c r="G24" s="266">
        <v>47224.032464999997</v>
      </c>
      <c r="H24" s="264">
        <v>12.959838957327063</v>
      </c>
      <c r="I24" s="267">
        <v>7.0238050506305605</v>
      </c>
      <c r="J24" s="263">
        <v>136874.34483799999</v>
      </c>
      <c r="K24" s="264">
        <v>10.157942200089742</v>
      </c>
      <c r="L24" s="265">
        <v>23.00758711262867</v>
      </c>
      <c r="M24" s="266">
        <v>42426.279907999997</v>
      </c>
      <c r="N24" s="264">
        <v>4.3934705016925699</v>
      </c>
      <c r="O24" s="268">
        <v>84.273763953462378</v>
      </c>
      <c r="T24" s="2"/>
      <c r="U24" s="2"/>
    </row>
    <row r="25" spans="1:21" ht="18.600000000000001" customHeight="1" x14ac:dyDescent="0.2">
      <c r="A25" s="251" t="s">
        <v>4</v>
      </c>
      <c r="B25" s="252" t="s">
        <v>8</v>
      </c>
      <c r="C25" s="253" t="s">
        <v>245</v>
      </c>
      <c r="D25" s="254">
        <v>96399.469146000003</v>
      </c>
      <c r="E25" s="255">
        <v>7.5283137273626011</v>
      </c>
      <c r="F25" s="256">
        <v>51.268353852393169</v>
      </c>
      <c r="G25" s="257">
        <v>48527.659895999997</v>
      </c>
      <c r="H25" s="255">
        <v>2.7605169718748268</v>
      </c>
      <c r="I25" s="258">
        <v>2.6757256595753898</v>
      </c>
      <c r="J25" s="254">
        <v>144927.12904199999</v>
      </c>
      <c r="K25" s="255">
        <v>5.8833408214892247</v>
      </c>
      <c r="L25" s="256">
        <v>30.576175521495298</v>
      </c>
      <c r="M25" s="257">
        <v>47871.809250000006</v>
      </c>
      <c r="N25" s="255">
        <v>12.835274159809584</v>
      </c>
      <c r="O25" s="259">
        <v>190.75912134159063</v>
      </c>
      <c r="T25" s="2"/>
      <c r="U25" s="2"/>
    </row>
    <row r="26" spans="1:21" ht="18.600000000000001" customHeight="1" x14ac:dyDescent="0.2">
      <c r="A26" s="260" t="s">
        <v>4</v>
      </c>
      <c r="B26" s="261" t="s">
        <v>9</v>
      </c>
      <c r="C26" s="262" t="s">
        <v>246</v>
      </c>
      <c r="D26" s="263">
        <v>95044.245836000002</v>
      </c>
      <c r="E26" s="264">
        <v>-1.4058410507919672</v>
      </c>
      <c r="F26" s="265">
        <v>61.495594835143841</v>
      </c>
      <c r="G26" s="266">
        <v>37268.086433999997</v>
      </c>
      <c r="H26" s="264">
        <v>-23.202382901072248</v>
      </c>
      <c r="I26" s="267">
        <v>5.5081240118807218</v>
      </c>
      <c r="J26" s="263">
        <v>132312.33227000001</v>
      </c>
      <c r="K26" s="264">
        <v>-8.7042342281852481</v>
      </c>
      <c r="L26" s="265">
        <v>40.496220361731304</v>
      </c>
      <c r="M26" s="266">
        <v>57776.159402000005</v>
      </c>
      <c r="N26" s="264">
        <v>20.689316545937729</v>
      </c>
      <c r="O26" s="268">
        <v>145.54200565250795</v>
      </c>
      <c r="T26" s="2"/>
      <c r="U26" s="2"/>
    </row>
    <row r="27" spans="1:21" ht="18.600000000000001" customHeight="1" x14ac:dyDescent="0.2">
      <c r="A27" s="251" t="s">
        <v>4</v>
      </c>
      <c r="B27" s="252" t="s">
        <v>10</v>
      </c>
      <c r="C27" s="253" t="s">
        <v>247</v>
      </c>
      <c r="D27" s="254">
        <v>98596.849331000005</v>
      </c>
      <c r="E27" s="255">
        <v>3.7378417428131971</v>
      </c>
      <c r="F27" s="256">
        <v>53.6836170653743</v>
      </c>
      <c r="G27" s="257">
        <v>48363.985882000001</v>
      </c>
      <c r="H27" s="255">
        <v>29.773193393361662</v>
      </c>
      <c r="I27" s="258">
        <v>7.728779175151157</v>
      </c>
      <c r="J27" s="254">
        <v>146960.83521300001</v>
      </c>
      <c r="K27" s="255">
        <v>11.071154662369542</v>
      </c>
      <c r="L27" s="256">
        <v>34.764705736562227</v>
      </c>
      <c r="M27" s="257">
        <v>50232.863449000004</v>
      </c>
      <c r="N27" s="255">
        <v>-13.056070239135483</v>
      </c>
      <c r="O27" s="259">
        <v>160.79386365988364</v>
      </c>
      <c r="T27" s="2"/>
      <c r="U27" s="2"/>
    </row>
    <row r="28" spans="1:21" ht="18.600000000000001" customHeight="1" x14ac:dyDescent="0.2">
      <c r="A28" s="260" t="s">
        <v>4</v>
      </c>
      <c r="B28" s="261" t="s">
        <v>11</v>
      </c>
      <c r="C28" s="262" t="s">
        <v>248</v>
      </c>
      <c r="D28" s="263">
        <v>92557.857946999997</v>
      </c>
      <c r="E28" s="264">
        <v>-6.1249334283760675</v>
      </c>
      <c r="F28" s="265">
        <v>35.877105037623558</v>
      </c>
      <c r="G28" s="266">
        <v>37265.704925999999</v>
      </c>
      <c r="H28" s="264">
        <v>-22.947407567022992</v>
      </c>
      <c r="I28" s="267">
        <v>-14.40722161770962</v>
      </c>
      <c r="J28" s="263">
        <v>129823.56287299999</v>
      </c>
      <c r="K28" s="264">
        <v>-11.661115231933628</v>
      </c>
      <c r="L28" s="265">
        <v>16.26978639528167</v>
      </c>
      <c r="M28" s="266">
        <v>55292.153020999998</v>
      </c>
      <c r="N28" s="264">
        <v>10.07167265536544</v>
      </c>
      <c r="O28" s="268">
        <v>124.94381526174982</v>
      </c>
      <c r="T28" s="2"/>
      <c r="U28" s="2"/>
    </row>
    <row r="29" spans="1:21" ht="18.600000000000001" customHeight="1" x14ac:dyDescent="0.2">
      <c r="A29" s="251" t="s">
        <v>4</v>
      </c>
      <c r="B29" s="252" t="s">
        <v>12</v>
      </c>
      <c r="C29" s="253" t="s">
        <v>249</v>
      </c>
      <c r="D29" s="254">
        <v>97276.932631999996</v>
      </c>
      <c r="E29" s="255">
        <v>5.0985132863621496</v>
      </c>
      <c r="F29" s="256">
        <v>51.962098075111719</v>
      </c>
      <c r="G29" s="257">
        <v>42391.673384000002</v>
      </c>
      <c r="H29" s="255">
        <v>13.755189840575511</v>
      </c>
      <c r="I29" s="258">
        <v>19.679743495157666</v>
      </c>
      <c r="J29" s="254">
        <v>139668.60601600001</v>
      </c>
      <c r="K29" s="255">
        <v>7.5834023694380859</v>
      </c>
      <c r="L29" s="256">
        <v>40.462400929540806</v>
      </c>
      <c r="M29" s="257">
        <v>54885.259247999995</v>
      </c>
      <c r="N29" s="255">
        <v>-0.73589786392558254</v>
      </c>
      <c r="O29" s="259">
        <v>91.953360481223612</v>
      </c>
      <c r="T29" s="2"/>
      <c r="U29" s="2"/>
    </row>
    <row r="30" spans="1:21" ht="18.600000000000001" customHeight="1" x14ac:dyDescent="0.2">
      <c r="A30" s="260" t="s">
        <v>4</v>
      </c>
      <c r="B30" s="261" t="s">
        <v>13</v>
      </c>
      <c r="C30" s="262" t="s">
        <v>250</v>
      </c>
      <c r="D30" s="263">
        <v>105900.009011</v>
      </c>
      <c r="E30" s="264">
        <v>8.8644616413032118</v>
      </c>
      <c r="F30" s="265">
        <v>37.778590612095385</v>
      </c>
      <c r="G30" s="266">
        <v>46086.489556</v>
      </c>
      <c r="H30" s="264">
        <v>8.7159007348705853</v>
      </c>
      <c r="I30" s="267">
        <v>3.1749869737679237</v>
      </c>
      <c r="J30" s="263">
        <v>151986.498567</v>
      </c>
      <c r="K30" s="264">
        <v>8.8193710113988679</v>
      </c>
      <c r="L30" s="265">
        <v>25.060133948979679</v>
      </c>
      <c r="M30" s="266">
        <v>59813.519455000001</v>
      </c>
      <c r="N30" s="264">
        <v>8.9792054816240867</v>
      </c>
      <c r="O30" s="268">
        <v>85.789859486419147</v>
      </c>
      <c r="T30" s="2"/>
      <c r="U30" s="2"/>
    </row>
    <row r="31" spans="1:21" ht="18.600000000000001" customHeight="1" x14ac:dyDescent="0.2">
      <c r="A31" s="251" t="s">
        <v>4</v>
      </c>
      <c r="B31" s="252" t="s">
        <v>14</v>
      </c>
      <c r="C31" s="253" t="s">
        <v>251</v>
      </c>
      <c r="D31" s="254">
        <v>93856.724713999996</v>
      </c>
      <c r="E31" s="255">
        <v>-11.372316593239429</v>
      </c>
      <c r="F31" s="256">
        <v>16.324144655129547</v>
      </c>
      <c r="G31" s="257">
        <v>38908.824329000003</v>
      </c>
      <c r="H31" s="255">
        <v>-15.574337069605548</v>
      </c>
      <c r="I31" s="258">
        <v>-4.3817479564447375</v>
      </c>
      <c r="J31" s="254">
        <v>132765.54904300001</v>
      </c>
      <c r="K31" s="255">
        <v>-12.646484855710295</v>
      </c>
      <c r="L31" s="256">
        <v>9.3824799127239178</v>
      </c>
      <c r="M31" s="257">
        <v>54947.900384999994</v>
      </c>
      <c r="N31" s="255">
        <v>-8.1346476755319497</v>
      </c>
      <c r="O31" s="259">
        <v>37.391500432018923</v>
      </c>
      <c r="T31" s="2"/>
      <c r="U31" s="2"/>
    </row>
    <row r="32" spans="1:21" ht="18.600000000000001" customHeight="1" x14ac:dyDescent="0.2">
      <c r="A32" s="260" t="s">
        <v>4</v>
      </c>
      <c r="B32" s="261" t="s">
        <v>15</v>
      </c>
      <c r="C32" s="262" t="s">
        <v>252</v>
      </c>
      <c r="D32" s="263">
        <v>90383.093051000003</v>
      </c>
      <c r="E32" s="264">
        <v>-3.7009939070267284</v>
      </c>
      <c r="F32" s="265">
        <v>11.662927472052754</v>
      </c>
      <c r="G32" s="266">
        <v>41900.597736999996</v>
      </c>
      <c r="H32" s="264">
        <v>7.6891899449404111</v>
      </c>
      <c r="I32" s="267">
        <v>-2.1064592935078341</v>
      </c>
      <c r="J32" s="263">
        <v>132283.69078800001</v>
      </c>
      <c r="K32" s="264">
        <v>-0.36293922517801613</v>
      </c>
      <c r="L32" s="265">
        <v>6.9002287306979104</v>
      </c>
      <c r="M32" s="266">
        <v>48482.495314000007</v>
      </c>
      <c r="N32" s="264">
        <v>-11.766427881136931</v>
      </c>
      <c r="O32" s="268">
        <v>27.115238174757923</v>
      </c>
      <c r="T32" s="2"/>
      <c r="U32" s="2"/>
    </row>
    <row r="33" spans="1:21" ht="18.600000000000001" customHeight="1" x14ac:dyDescent="0.2">
      <c r="A33" s="251">
        <v>2019</v>
      </c>
      <c r="B33" s="252" t="s">
        <v>3</v>
      </c>
      <c r="C33" s="253" t="s">
        <v>241</v>
      </c>
      <c r="D33" s="254">
        <v>82804.226055000006</v>
      </c>
      <c r="E33" s="255">
        <v>-8.3852706741552989</v>
      </c>
      <c r="F33" s="256">
        <v>-1.7026545143973393</v>
      </c>
      <c r="G33" s="257">
        <v>46104.347585000003</v>
      </c>
      <c r="H33" s="255">
        <v>10.032672742250458</v>
      </c>
      <c r="I33" s="258">
        <v>9.2388170512759373</v>
      </c>
      <c r="J33" s="254">
        <v>128908.57364000002</v>
      </c>
      <c r="K33" s="255">
        <v>-2.5514234807743619</v>
      </c>
      <c r="L33" s="256">
        <v>1.9494544916347278</v>
      </c>
      <c r="M33" s="257">
        <v>36699.878470000003</v>
      </c>
      <c r="N33" s="255">
        <v>-24.302826757758911</v>
      </c>
      <c r="O33" s="259">
        <v>-12.688813784099167</v>
      </c>
      <c r="Q33" s="6"/>
      <c r="R33" s="7"/>
      <c r="T33" s="2"/>
      <c r="U33" s="2"/>
    </row>
    <row r="34" spans="1:21" ht="18.600000000000001" customHeight="1" x14ac:dyDescent="0.2">
      <c r="A34" s="260" t="s">
        <v>4</v>
      </c>
      <c r="B34" s="261" t="s">
        <v>5</v>
      </c>
      <c r="C34" s="262" t="s">
        <v>242</v>
      </c>
      <c r="D34" s="263">
        <v>78259.626837000003</v>
      </c>
      <c r="E34" s="264">
        <v>-5.4883662761142205</v>
      </c>
      <c r="F34" s="265">
        <v>0.91545186802974854</v>
      </c>
      <c r="G34" s="266">
        <v>41087.700803</v>
      </c>
      <c r="H34" s="264">
        <v>-10.881070972213836</v>
      </c>
      <c r="I34" s="267">
        <v>-2.2756874373395353</v>
      </c>
      <c r="J34" s="263">
        <v>119347.32764</v>
      </c>
      <c r="K34" s="264">
        <v>-7.4170753193666394</v>
      </c>
      <c r="L34" s="265">
        <v>-0.20642415030955874</v>
      </c>
      <c r="M34" s="266">
        <v>37171.926034000004</v>
      </c>
      <c r="N34" s="264">
        <v>1.2862374037174853</v>
      </c>
      <c r="O34" s="268">
        <v>4.6943317159946734</v>
      </c>
      <c r="Q34" s="6"/>
      <c r="R34" s="7"/>
      <c r="T34" s="2"/>
      <c r="U34" s="2"/>
    </row>
    <row r="35" spans="1:21" ht="18.600000000000001" customHeight="1" x14ac:dyDescent="0.2">
      <c r="A35" s="251" t="s">
        <v>4</v>
      </c>
      <c r="B35" s="252" t="s">
        <v>6</v>
      </c>
      <c r="C35" s="253" t="s">
        <v>243</v>
      </c>
      <c r="D35" s="254">
        <v>88023.423680000007</v>
      </c>
      <c r="E35" s="255">
        <v>12.476160745483945</v>
      </c>
      <c r="F35" s="256">
        <v>6.7639336581251097</v>
      </c>
      <c r="G35" s="257">
        <v>44999.793593000002</v>
      </c>
      <c r="H35" s="255">
        <v>9.521323202670807</v>
      </c>
      <c r="I35" s="258">
        <v>7.6394617750108473</v>
      </c>
      <c r="J35" s="254">
        <v>133023.21727300002</v>
      </c>
      <c r="K35" s="255">
        <v>11.458898915819926</v>
      </c>
      <c r="L35" s="256">
        <v>7.0585133903113384</v>
      </c>
      <c r="M35" s="257">
        <v>43023.630087000005</v>
      </c>
      <c r="N35" s="255">
        <v>15.742267558715225</v>
      </c>
      <c r="O35" s="259">
        <v>5.8633014278506632</v>
      </c>
      <c r="Q35" s="6"/>
      <c r="R35" s="7"/>
      <c r="T35" s="2"/>
      <c r="U35" s="2"/>
    </row>
    <row r="36" spans="1:21" ht="18.600000000000001" customHeight="1" x14ac:dyDescent="0.2">
      <c r="A36" s="260" t="s">
        <v>4</v>
      </c>
      <c r="B36" s="261" t="s">
        <v>7</v>
      </c>
      <c r="C36" s="262" t="s">
        <v>244</v>
      </c>
      <c r="D36" s="263">
        <v>88736.282850999996</v>
      </c>
      <c r="E36" s="264">
        <v>0.80985167492633181</v>
      </c>
      <c r="F36" s="265">
        <v>-1.0195497347483595</v>
      </c>
      <c r="G36" s="266">
        <v>54200.396258000001</v>
      </c>
      <c r="H36" s="264">
        <v>20.44587748160518</v>
      </c>
      <c r="I36" s="267">
        <v>14.772909954630675</v>
      </c>
      <c r="J36" s="263">
        <v>142936.67910899999</v>
      </c>
      <c r="K36" s="264">
        <v>7.4524297631854974</v>
      </c>
      <c r="L36" s="265">
        <v>4.4291238640632002</v>
      </c>
      <c r="M36" s="266">
        <v>34535.886592999996</v>
      </c>
      <c r="N36" s="264">
        <v>-19.728097040711265</v>
      </c>
      <c r="O36" s="268">
        <v>-18.597891052692013</v>
      </c>
      <c r="Q36" s="6"/>
      <c r="R36" s="7"/>
      <c r="T36" s="2"/>
      <c r="U36" s="2"/>
    </row>
    <row r="37" spans="1:21" ht="18.600000000000001" customHeight="1" x14ac:dyDescent="0.2">
      <c r="A37" s="251" t="s">
        <v>4</v>
      </c>
      <c r="B37" s="252" t="s">
        <v>8</v>
      </c>
      <c r="C37" s="253" t="s">
        <v>245</v>
      </c>
      <c r="D37" s="254">
        <v>86707.673798999997</v>
      </c>
      <c r="E37" s="255">
        <v>-2.2861100181605587</v>
      </c>
      <c r="F37" s="256">
        <v>-10.053784977095138</v>
      </c>
      <c r="G37" s="257">
        <v>54376.124280000004</v>
      </c>
      <c r="H37" s="255">
        <v>0.32421907242803361</v>
      </c>
      <c r="I37" s="258">
        <v>12.051816214781219</v>
      </c>
      <c r="J37" s="254">
        <v>141083.798079</v>
      </c>
      <c r="K37" s="255">
        <v>-1.2962950038786225</v>
      </c>
      <c r="L37" s="256">
        <v>-2.6519058152916219</v>
      </c>
      <c r="M37" s="257">
        <v>32331.549518999993</v>
      </c>
      <c r="N37" s="255">
        <v>-6.3827435501447223</v>
      </c>
      <c r="O37" s="259">
        <v>-32.462236072684078</v>
      </c>
      <c r="Q37" s="6"/>
      <c r="R37" s="7"/>
      <c r="T37" s="2"/>
      <c r="U37" s="2"/>
    </row>
    <row r="38" spans="1:21" ht="18.600000000000001" customHeight="1" x14ac:dyDescent="0.2">
      <c r="A38" s="260" t="s">
        <v>4</v>
      </c>
      <c r="B38" s="261" t="s">
        <v>9</v>
      </c>
      <c r="C38" s="262" t="s">
        <v>246</v>
      </c>
      <c r="D38" s="263">
        <v>77173.053232000006</v>
      </c>
      <c r="E38" s="264">
        <v>-10.996282277278613</v>
      </c>
      <c r="F38" s="265">
        <v>-18.803024261812705</v>
      </c>
      <c r="G38" s="266">
        <v>43242.091756000002</v>
      </c>
      <c r="H38" s="264">
        <v>-20.475958283947048</v>
      </c>
      <c r="I38" s="267">
        <v>16.029815033781468</v>
      </c>
      <c r="J38" s="263">
        <v>120415.14498800001</v>
      </c>
      <c r="K38" s="264">
        <v>-14.649912585587298</v>
      </c>
      <c r="L38" s="265">
        <v>-8.9917448191618945</v>
      </c>
      <c r="M38" s="266">
        <v>33930.961476000004</v>
      </c>
      <c r="N38" s="264">
        <v>4.9469078370651527</v>
      </c>
      <c r="O38" s="268">
        <v>-41.271690906430457</v>
      </c>
      <c r="R38" s="7"/>
      <c r="T38" s="2"/>
      <c r="U38" s="2"/>
    </row>
    <row r="39" spans="1:21" ht="18.600000000000001" customHeight="1" x14ac:dyDescent="0.2">
      <c r="A39" s="251" t="s">
        <v>4</v>
      </c>
      <c r="B39" s="252" t="s">
        <v>10</v>
      </c>
      <c r="C39" s="253" t="s">
        <v>247</v>
      </c>
      <c r="D39" s="254">
        <v>81901.04148</v>
      </c>
      <c r="E39" s="255">
        <v>6.1264755636744939</v>
      </c>
      <c r="F39" s="256">
        <v>-16.933409093986786</v>
      </c>
      <c r="G39" s="257">
        <v>54181.396387000001</v>
      </c>
      <c r="H39" s="255">
        <v>25.297815593026041</v>
      </c>
      <c r="I39" s="258">
        <v>12.028393439683626</v>
      </c>
      <c r="J39" s="254">
        <v>136082.437867</v>
      </c>
      <c r="K39" s="255">
        <v>13.011065078700291</v>
      </c>
      <c r="L39" s="256">
        <v>-7.4022424615600713</v>
      </c>
      <c r="M39" s="257">
        <v>27719.645092999999</v>
      </c>
      <c r="N39" s="255">
        <v>-18.305748239387157</v>
      </c>
      <c r="O39" s="259">
        <v>-44.817708588038258</v>
      </c>
      <c r="R39" s="7"/>
      <c r="T39" s="2"/>
      <c r="U39" s="2"/>
    </row>
    <row r="40" spans="1:21" ht="18.600000000000001" customHeight="1" x14ac:dyDescent="0.2">
      <c r="A40" s="260" t="s">
        <v>4</v>
      </c>
      <c r="B40" s="261" t="s">
        <v>11</v>
      </c>
      <c r="C40" s="262" t="s">
        <v>248</v>
      </c>
      <c r="D40" s="263">
        <v>76642.848440000002</v>
      </c>
      <c r="E40" s="264">
        <v>-6.4201784800063111</v>
      </c>
      <c r="F40" s="265">
        <v>-17.194660572323496</v>
      </c>
      <c r="G40" s="266">
        <v>47158.917594999999</v>
      </c>
      <c r="H40" s="264">
        <v>-12.96105168984707</v>
      </c>
      <c r="I40" s="267">
        <v>26.547767414155587</v>
      </c>
      <c r="J40" s="263">
        <v>123801.76603500001</v>
      </c>
      <c r="K40" s="264">
        <v>-9.0244354999007967</v>
      </c>
      <c r="L40" s="265">
        <v>-4.6384467539924206</v>
      </c>
      <c r="M40" s="266">
        <v>29483.930845000003</v>
      </c>
      <c r="N40" s="264">
        <v>6.3647487046850246</v>
      </c>
      <c r="O40" s="268">
        <v>-46.676102784780355</v>
      </c>
      <c r="R40" s="7"/>
      <c r="T40" s="2"/>
      <c r="U40" s="2"/>
    </row>
    <row r="41" spans="1:21" ht="18.600000000000001" customHeight="1" x14ac:dyDescent="0.2">
      <c r="A41" s="251" t="s">
        <v>4</v>
      </c>
      <c r="B41" s="252" t="s">
        <v>12</v>
      </c>
      <c r="C41" s="253" t="s">
        <v>249</v>
      </c>
      <c r="D41" s="254">
        <v>77329.835693000001</v>
      </c>
      <c r="E41" s="255">
        <v>0.89634880094233704</v>
      </c>
      <c r="F41" s="256">
        <v>-20.505474832826142</v>
      </c>
      <c r="G41" s="257">
        <v>44111.171941000001</v>
      </c>
      <c r="H41" s="255">
        <v>-6.4627133306450872</v>
      </c>
      <c r="I41" s="258">
        <v>4.0562176949801465</v>
      </c>
      <c r="J41" s="254">
        <v>121441.00763400001</v>
      </c>
      <c r="K41" s="255">
        <v>-1.9068858842713032</v>
      </c>
      <c r="L41" s="256">
        <v>-13.050605216115564</v>
      </c>
      <c r="M41" s="257">
        <v>33218.663752</v>
      </c>
      <c r="N41" s="255">
        <v>12.667011487151647</v>
      </c>
      <c r="O41" s="259">
        <v>-39.476164990128055</v>
      </c>
      <c r="Q41" s="6"/>
      <c r="R41" s="7"/>
      <c r="T41" s="2"/>
      <c r="U41" s="2"/>
    </row>
    <row r="42" spans="1:21" ht="18.600000000000001" customHeight="1" x14ac:dyDescent="0.2">
      <c r="A42" s="260" t="s">
        <v>4</v>
      </c>
      <c r="B42" s="261" t="s">
        <v>13</v>
      </c>
      <c r="C42" s="262" t="s">
        <v>250</v>
      </c>
      <c r="D42" s="263">
        <v>76761.817228999993</v>
      </c>
      <c r="E42" s="264">
        <v>-0.73453985633054053</v>
      </c>
      <c r="F42" s="265">
        <v>-27.514815205514644</v>
      </c>
      <c r="G42" s="266">
        <v>49799.586224999999</v>
      </c>
      <c r="H42" s="264">
        <v>12.895631727056411</v>
      </c>
      <c r="I42" s="267">
        <v>8.0568008211781681</v>
      </c>
      <c r="J42" s="263">
        <v>126561.40345399998</v>
      </c>
      <c r="K42" s="264">
        <v>4.216364735239897</v>
      </c>
      <c r="L42" s="265">
        <v>-16.728522173166528</v>
      </c>
      <c r="M42" s="266">
        <v>26962.231003999994</v>
      </c>
      <c r="N42" s="264">
        <v>-18.834089157554764</v>
      </c>
      <c r="O42" s="268">
        <v>-54.922848129201441</v>
      </c>
      <c r="Q42" s="6"/>
      <c r="R42" s="7"/>
      <c r="T42" s="2"/>
      <c r="U42" s="2"/>
    </row>
    <row r="43" spans="1:21" ht="18.600000000000001" customHeight="1" x14ac:dyDescent="0.2">
      <c r="A43" s="251" t="s">
        <v>4</v>
      </c>
      <c r="B43" s="252" t="s">
        <v>14</v>
      </c>
      <c r="C43" s="253" t="s">
        <v>251</v>
      </c>
      <c r="D43" s="254">
        <v>80833.791696</v>
      </c>
      <c r="E43" s="255">
        <v>5.3046874266307054</v>
      </c>
      <c r="F43" s="256">
        <v>-13.875332915870919</v>
      </c>
      <c r="G43" s="257">
        <v>44078.892528999997</v>
      </c>
      <c r="H43" s="255">
        <v>-11.487432184984991</v>
      </c>
      <c r="I43" s="258">
        <v>13.287649496380638</v>
      </c>
      <c r="J43" s="254">
        <v>124912.684225</v>
      </c>
      <c r="K43" s="255">
        <v>-1.3027030232002912</v>
      </c>
      <c r="L43" s="256">
        <v>-5.9148362467560167</v>
      </c>
      <c r="M43" s="257">
        <v>36754.899167000003</v>
      </c>
      <c r="N43" s="255">
        <v>36.319947564974179</v>
      </c>
      <c r="O43" s="259">
        <v>-33.109547572388088</v>
      </c>
      <c r="Q43" s="6"/>
      <c r="R43" s="7"/>
      <c r="T43" s="2"/>
      <c r="U43" s="2"/>
    </row>
    <row r="44" spans="1:21" ht="18.600000000000001" customHeight="1" x14ac:dyDescent="0.2">
      <c r="A44" s="260" t="s">
        <v>4</v>
      </c>
      <c r="B44" s="261" t="s">
        <v>15</v>
      </c>
      <c r="C44" s="262" t="s">
        <v>252</v>
      </c>
      <c r="D44" s="263">
        <v>85838.742327</v>
      </c>
      <c r="E44" s="264">
        <v>6.1916563926911028</v>
      </c>
      <c r="F44" s="265">
        <v>-5.0278769741104012</v>
      </c>
      <c r="G44" s="266">
        <v>51021.035651999999</v>
      </c>
      <c r="H44" s="264">
        <v>15.749359216392932</v>
      </c>
      <c r="I44" s="267">
        <v>21.766844406962417</v>
      </c>
      <c r="J44" s="263">
        <v>136859.77797900001</v>
      </c>
      <c r="K44" s="264">
        <v>9.5643559564216893</v>
      </c>
      <c r="L44" s="265">
        <v>3.4592980916549276</v>
      </c>
      <c r="M44" s="266">
        <v>34817.706675000001</v>
      </c>
      <c r="N44" s="264">
        <v>-5.2705694639458827</v>
      </c>
      <c r="O44" s="268">
        <v>-28.184994502653215</v>
      </c>
      <c r="Q44" s="6"/>
      <c r="R44" s="7"/>
      <c r="T44" s="2"/>
      <c r="U44" s="2"/>
    </row>
    <row r="45" spans="1:21" ht="18.600000000000001" customHeight="1" x14ac:dyDescent="0.2">
      <c r="A45" s="251">
        <v>2020</v>
      </c>
      <c r="B45" s="252" t="s">
        <v>3</v>
      </c>
      <c r="C45" s="253" t="s">
        <v>241</v>
      </c>
      <c r="D45" s="254">
        <v>82274.712822999994</v>
      </c>
      <c r="E45" s="255">
        <v>-4.1520057346867256</v>
      </c>
      <c r="F45" s="256">
        <v>-0.63947609587982068</v>
      </c>
      <c r="G45" s="257">
        <v>46017.6751</v>
      </c>
      <c r="H45" s="255">
        <v>-9.8064660743590224</v>
      </c>
      <c r="I45" s="258">
        <v>-0.18799199975709779</v>
      </c>
      <c r="J45" s="254">
        <v>128292.387923</v>
      </c>
      <c r="K45" s="255">
        <v>-6.2599765851692357</v>
      </c>
      <c r="L45" s="256">
        <v>-0.47800212165935996</v>
      </c>
      <c r="M45" s="257">
        <v>36257.037722999994</v>
      </c>
      <c r="N45" s="255">
        <v>4.1339053758915982</v>
      </c>
      <c r="O45" s="259">
        <v>-1.2066545325538491</v>
      </c>
      <c r="Q45" s="6"/>
      <c r="R45" s="7"/>
      <c r="T45" s="2"/>
      <c r="U45" s="2"/>
    </row>
    <row r="46" spans="1:21" ht="18.600000000000001" customHeight="1" x14ac:dyDescent="0.2">
      <c r="A46" s="260" t="s">
        <v>4</v>
      </c>
      <c r="B46" s="261" t="s">
        <v>5</v>
      </c>
      <c r="C46" s="262" t="s">
        <v>242</v>
      </c>
      <c r="D46" s="263">
        <v>63846.115991999999</v>
      </c>
      <c r="E46" s="264">
        <v>-22.398858894404139</v>
      </c>
      <c r="F46" s="265">
        <v>-18.417556315494089</v>
      </c>
      <c r="G46" s="266">
        <v>43044.386638999997</v>
      </c>
      <c r="H46" s="264">
        <v>-6.4611879121203248</v>
      </c>
      <c r="I46" s="267">
        <v>4.7622178845722285</v>
      </c>
      <c r="J46" s="263">
        <v>106890.502631</v>
      </c>
      <c r="K46" s="264">
        <v>-16.682116249052314</v>
      </c>
      <c r="L46" s="265">
        <v>-10.437456167074687</v>
      </c>
      <c r="M46" s="266">
        <v>20801.729353000002</v>
      </c>
      <c r="N46" s="264">
        <v>-42.627057643475851</v>
      </c>
      <c r="O46" s="268">
        <v>-44.039140360999028</v>
      </c>
      <c r="T46" s="2"/>
      <c r="U46" s="2"/>
    </row>
    <row r="47" spans="1:21" ht="18.600000000000001" customHeight="1" x14ac:dyDescent="0.2">
      <c r="A47" s="251" t="s">
        <v>4</v>
      </c>
      <c r="B47" s="252" t="s">
        <v>6</v>
      </c>
      <c r="C47" s="253" t="s">
        <v>243</v>
      </c>
      <c r="D47" s="254">
        <v>45552.345096999998</v>
      </c>
      <c r="E47" s="255">
        <v>-28.652911161099027</v>
      </c>
      <c r="F47" s="256">
        <v>-48.249746269128536</v>
      </c>
      <c r="G47" s="257">
        <v>43318.699232999999</v>
      </c>
      <c r="H47" s="255">
        <v>0.63727843609568957</v>
      </c>
      <c r="I47" s="258">
        <v>-3.7357823798140899</v>
      </c>
      <c r="J47" s="254">
        <v>88871.044330000004</v>
      </c>
      <c r="K47" s="255">
        <v>-16.857866562013957</v>
      </c>
      <c r="L47" s="256">
        <v>-33.191328437341639</v>
      </c>
      <c r="M47" s="257">
        <v>2233.6458639999983</v>
      </c>
      <c r="N47" s="255">
        <v>-89.262210722504847</v>
      </c>
      <c r="O47" s="259">
        <v>-94.808327750393801</v>
      </c>
      <c r="T47" s="2"/>
      <c r="U47" s="2"/>
    </row>
    <row r="48" spans="1:21" ht="18.600000000000001" customHeight="1" x14ac:dyDescent="0.2">
      <c r="A48" s="260" t="s">
        <v>4</v>
      </c>
      <c r="B48" s="261" t="s">
        <v>7</v>
      </c>
      <c r="C48" s="262" t="s">
        <v>244</v>
      </c>
      <c r="D48" s="263">
        <v>38138.518365000004</v>
      </c>
      <c r="E48" s="264">
        <v>-16.275400786090934</v>
      </c>
      <c r="F48" s="265">
        <v>-57.020378654986438</v>
      </c>
      <c r="G48" s="266">
        <v>41789.809110000002</v>
      </c>
      <c r="H48" s="264">
        <v>-3.5293998898177747</v>
      </c>
      <c r="I48" s="267">
        <v>-22.897594860606198</v>
      </c>
      <c r="J48" s="263">
        <v>79928.327474999998</v>
      </c>
      <c r="K48" s="264">
        <v>-10.062576537070388</v>
      </c>
      <c r="L48" s="265">
        <v>-44.081303712080356</v>
      </c>
      <c r="M48" s="266">
        <v>-3651.2907449999984</v>
      </c>
      <c r="N48" s="264">
        <v>-263.46775484191085</v>
      </c>
      <c r="O48" s="268">
        <v>-110.57245406214669</v>
      </c>
      <c r="T48" s="2"/>
      <c r="U48" s="2"/>
    </row>
    <row r="49" spans="1:21" ht="18.600000000000001" customHeight="1" x14ac:dyDescent="0.2">
      <c r="A49" s="251" t="s">
        <v>4</v>
      </c>
      <c r="B49" s="252" t="s">
        <v>8</v>
      </c>
      <c r="C49" s="253" t="s">
        <v>245</v>
      </c>
      <c r="D49" s="254">
        <v>37335.255251000002</v>
      </c>
      <c r="E49" s="255">
        <v>-2.1061728363762633</v>
      </c>
      <c r="F49" s="256">
        <v>-56.941232978354229</v>
      </c>
      <c r="G49" s="257">
        <v>36915.968561000002</v>
      </c>
      <c r="H49" s="255">
        <v>-11.662749011776953</v>
      </c>
      <c r="I49" s="258">
        <v>-32.109967288385789</v>
      </c>
      <c r="J49" s="254">
        <v>74251.223812000011</v>
      </c>
      <c r="K49" s="255">
        <v>-7.102742972791054</v>
      </c>
      <c r="L49" s="256">
        <v>-47.370835756475046</v>
      </c>
      <c r="M49" s="257">
        <v>419.28669000000082</v>
      </c>
      <c r="N49" s="255">
        <v>111.48324576929851</v>
      </c>
      <c r="O49" s="259">
        <v>-98.703165495505857</v>
      </c>
      <c r="T49" s="2"/>
      <c r="U49" s="2"/>
    </row>
    <row r="50" spans="1:21" ht="18.600000000000001" customHeight="1" x14ac:dyDescent="0.2">
      <c r="A50" s="260" t="s">
        <v>4</v>
      </c>
      <c r="B50" s="261" t="s">
        <v>9</v>
      </c>
      <c r="C50" s="262" t="s">
        <v>246</v>
      </c>
      <c r="D50" s="263">
        <v>44182.149399000002</v>
      </c>
      <c r="E50" s="264">
        <v>18.338950951236921</v>
      </c>
      <c r="F50" s="265">
        <v>-42.749253076487378</v>
      </c>
      <c r="G50" s="266">
        <v>46143.005582999998</v>
      </c>
      <c r="H50" s="264">
        <v>24.994703868471511</v>
      </c>
      <c r="I50" s="267">
        <v>6.7085418609461378</v>
      </c>
      <c r="J50" s="263">
        <v>90325.154982000007</v>
      </c>
      <c r="K50" s="264">
        <v>21.648035338378136</v>
      </c>
      <c r="L50" s="265">
        <v>-24.988542769265965</v>
      </c>
      <c r="M50" s="266">
        <v>-1960.8561839999966</v>
      </c>
      <c r="N50" s="264">
        <v>-567.66478182266951</v>
      </c>
      <c r="O50" s="268">
        <v>-105.77895850486567</v>
      </c>
      <c r="T50" s="2"/>
      <c r="U50" s="2"/>
    </row>
    <row r="51" spans="1:21" ht="18.600000000000001" customHeight="1" x14ac:dyDescent="0.2">
      <c r="A51" s="251" t="s">
        <v>4</v>
      </c>
      <c r="B51" s="252" t="s">
        <v>10</v>
      </c>
      <c r="C51" s="253" t="s">
        <v>247</v>
      </c>
      <c r="D51" s="254">
        <v>51084.552911999999</v>
      </c>
      <c r="E51" s="255">
        <v>15.622606882851709</v>
      </c>
      <c r="F51" s="256">
        <v>-37.626491691836783</v>
      </c>
      <c r="G51" s="257">
        <v>40298.209007999998</v>
      </c>
      <c r="H51" s="255">
        <v>-12.666701055020436</v>
      </c>
      <c r="I51" s="258">
        <v>-25.62353188507165</v>
      </c>
      <c r="J51" s="254">
        <v>91382.76191999999</v>
      </c>
      <c r="K51" s="255">
        <v>1.1708885948889192</v>
      </c>
      <c r="L51" s="256">
        <v>-32.847497919376764</v>
      </c>
      <c r="M51" s="257">
        <v>10786.343904000001</v>
      </c>
      <c r="N51" s="255">
        <v>650.0833764359345</v>
      </c>
      <c r="O51" s="259">
        <v>-61.087727249711932</v>
      </c>
      <c r="T51" s="2"/>
      <c r="U51" s="2"/>
    </row>
    <row r="52" spans="1:21" ht="18.600000000000001" customHeight="1" x14ac:dyDescent="0.2">
      <c r="A52" s="260" t="s">
        <v>4</v>
      </c>
      <c r="B52" s="261" t="s">
        <v>11</v>
      </c>
      <c r="C52" s="262" t="s">
        <v>248</v>
      </c>
      <c r="D52" s="263">
        <v>56119.720207999999</v>
      </c>
      <c r="E52" s="264">
        <v>9.8565358977962489</v>
      </c>
      <c r="F52" s="265">
        <v>-26.777616763639166</v>
      </c>
      <c r="G52" s="266">
        <v>40739.298187</v>
      </c>
      <c r="H52" s="264">
        <v>1.0945627358090126</v>
      </c>
      <c r="I52" s="267">
        <v>-13.612736965533401</v>
      </c>
      <c r="J52" s="263">
        <v>96859.018394999992</v>
      </c>
      <c r="K52" s="264">
        <v>5.9926580899296145</v>
      </c>
      <c r="L52" s="265">
        <v>-21.762813651933712</v>
      </c>
      <c r="M52" s="266">
        <v>15380.422020999998</v>
      </c>
      <c r="N52" s="264">
        <v>42.591615452723815</v>
      </c>
      <c r="O52" s="268">
        <v>-47.834560792261968</v>
      </c>
      <c r="T52" s="2"/>
      <c r="U52" s="2"/>
    </row>
    <row r="53" spans="1:21" ht="18.600000000000001" customHeight="1" x14ac:dyDescent="0.2">
      <c r="A53" s="251" t="s">
        <v>4</v>
      </c>
      <c r="B53" s="252" t="s">
        <v>12</v>
      </c>
      <c r="C53" s="253" t="s">
        <v>249</v>
      </c>
      <c r="D53" s="254">
        <v>53374.907008000002</v>
      </c>
      <c r="E53" s="255">
        <v>-4.8909958742251796</v>
      </c>
      <c r="F53" s="256">
        <v>-30.97760194409469</v>
      </c>
      <c r="G53" s="257">
        <v>41995.055714000002</v>
      </c>
      <c r="H53" s="255">
        <v>3.082423072768381</v>
      </c>
      <c r="I53" s="258">
        <v>-4.7972342014181102</v>
      </c>
      <c r="J53" s="254">
        <v>95369.962721999997</v>
      </c>
      <c r="K53" s="255">
        <v>-1.5373433446615015</v>
      </c>
      <c r="L53" s="256">
        <v>-21.468073610335281</v>
      </c>
      <c r="M53" s="257">
        <v>11379.851294</v>
      </c>
      <c r="N53" s="255">
        <v>-26.010799453602317</v>
      </c>
      <c r="O53" s="259">
        <v>-65.742597658477905</v>
      </c>
      <c r="T53" s="2"/>
      <c r="U53" s="2"/>
    </row>
    <row r="54" spans="1:21" ht="18.600000000000001" customHeight="1" x14ac:dyDescent="0.2">
      <c r="A54" s="260" t="s">
        <v>4</v>
      </c>
      <c r="B54" s="261" t="s">
        <v>13</v>
      </c>
      <c r="C54" s="262" t="s">
        <v>250</v>
      </c>
      <c r="D54" s="263">
        <v>55901.983740999996</v>
      </c>
      <c r="E54" s="264">
        <v>4.7345782403353409</v>
      </c>
      <c r="F54" s="265">
        <v>-27.174752032992934</v>
      </c>
      <c r="G54" s="266">
        <v>43035.318184999996</v>
      </c>
      <c r="H54" s="264">
        <v>2.4771070148936536</v>
      </c>
      <c r="I54" s="267">
        <v>-13.58298040758471</v>
      </c>
      <c r="J54" s="263">
        <v>98937.301925999986</v>
      </c>
      <c r="K54" s="264">
        <v>3.7405269984205125</v>
      </c>
      <c r="L54" s="265">
        <v>-21.826639697496919</v>
      </c>
      <c r="M54" s="266">
        <v>12866.665556</v>
      </c>
      <c r="N54" s="264">
        <v>13.065322415802738</v>
      </c>
      <c r="O54" s="268">
        <v>-52.278928423648772</v>
      </c>
      <c r="T54" s="2"/>
      <c r="U54" s="2"/>
    </row>
    <row r="55" spans="1:21" ht="18.600000000000001" customHeight="1" x14ac:dyDescent="0.2">
      <c r="A55" s="251" t="s">
        <v>4</v>
      </c>
      <c r="B55" s="252" t="s">
        <v>14</v>
      </c>
      <c r="C55" s="253" t="s">
        <v>251</v>
      </c>
      <c r="D55" s="254">
        <v>58806.316251999997</v>
      </c>
      <c r="E55" s="255">
        <v>5.1954015164400902</v>
      </c>
      <c r="F55" s="256">
        <v>-27.25033056328844</v>
      </c>
      <c r="G55" s="257">
        <v>48714.608340999999</v>
      </c>
      <c r="H55" s="255">
        <v>13.196812282381408</v>
      </c>
      <c r="I55" s="258">
        <v>10.516860896516667</v>
      </c>
      <c r="J55" s="254">
        <v>107520.924593</v>
      </c>
      <c r="K55" s="255">
        <v>8.675820443759541</v>
      </c>
      <c r="L55" s="256">
        <v>-13.923133379051366</v>
      </c>
      <c r="M55" s="257">
        <v>10091.707910999998</v>
      </c>
      <c r="N55" s="255">
        <v>-21.567030190708429</v>
      </c>
      <c r="O55" s="259">
        <v>-72.543230590438583</v>
      </c>
      <c r="T55" s="2"/>
      <c r="U55" s="2"/>
    </row>
    <row r="56" spans="1:21" ht="18.600000000000001" customHeight="1" x14ac:dyDescent="0.2">
      <c r="A56" s="260" t="s">
        <v>4</v>
      </c>
      <c r="B56" s="261" t="s">
        <v>15</v>
      </c>
      <c r="C56" s="262" t="s">
        <v>252</v>
      </c>
      <c r="D56" s="263">
        <v>65335.385636999999</v>
      </c>
      <c r="E56" s="264">
        <v>11.102666858133547</v>
      </c>
      <c r="F56" s="265">
        <v>-23.885900625026757</v>
      </c>
      <c r="G56" s="266">
        <v>45478.560609</v>
      </c>
      <c r="H56" s="264">
        <v>-6.6428692382125227</v>
      </c>
      <c r="I56" s="267">
        <v>-10.863117481196671</v>
      </c>
      <c r="J56" s="263">
        <v>110813.94624600001</v>
      </c>
      <c r="K56" s="264">
        <v>3.06267981368753</v>
      </c>
      <c r="L56" s="265">
        <v>-19.031034623625153</v>
      </c>
      <c r="M56" s="266">
        <v>19856.825027999999</v>
      </c>
      <c r="N56" s="264">
        <v>96.763770841563783</v>
      </c>
      <c r="O56" s="268">
        <v>-42.969175961673244</v>
      </c>
      <c r="T56" s="2"/>
      <c r="U56" s="2"/>
    </row>
    <row r="57" spans="1:21" ht="18.600000000000001" customHeight="1" x14ac:dyDescent="0.2">
      <c r="A57" s="251">
        <v>2021</v>
      </c>
      <c r="B57" s="252" t="s">
        <v>3</v>
      </c>
      <c r="C57" s="253" t="s">
        <v>241</v>
      </c>
      <c r="D57" s="254">
        <v>69862.596581999998</v>
      </c>
      <c r="E57" s="255">
        <v>6.9291868424148362</v>
      </c>
      <c r="F57" s="256">
        <v>-15.086186040785755</v>
      </c>
      <c r="G57" s="257">
        <v>48050.631590999998</v>
      </c>
      <c r="H57" s="255">
        <v>5.6555681348696707</v>
      </c>
      <c r="I57" s="258">
        <v>4.4177731416944033</v>
      </c>
      <c r="J57" s="254">
        <v>117913.228173</v>
      </c>
      <c r="K57" s="255">
        <v>6.4064877819981492</v>
      </c>
      <c r="L57" s="256">
        <v>-8.0902381801712941</v>
      </c>
      <c r="M57" s="257">
        <v>21811.964991000001</v>
      </c>
      <c r="N57" s="255">
        <v>9.8461861865785156</v>
      </c>
      <c r="O57" s="259">
        <v>-39.840741657823372</v>
      </c>
      <c r="T57" s="2"/>
      <c r="U57" s="2"/>
    </row>
    <row r="58" spans="1:21" ht="18.600000000000001" customHeight="1" x14ac:dyDescent="0.2">
      <c r="A58" s="260" t="s">
        <v>4</v>
      </c>
      <c r="B58" s="261" t="s">
        <v>5</v>
      </c>
      <c r="C58" s="262" t="s">
        <v>242</v>
      </c>
      <c r="D58" s="263">
        <v>64584.612578</v>
      </c>
      <c r="E58" s="264">
        <v>-7.5548065234092192</v>
      </c>
      <c r="F58" s="265">
        <v>1.1566820855516635</v>
      </c>
      <c r="G58" s="266">
        <v>41041.415606000002</v>
      </c>
      <c r="H58" s="264">
        <v>-14.587146418097941</v>
      </c>
      <c r="I58" s="267">
        <v>-4.6532688450140913</v>
      </c>
      <c r="J58" s="263">
        <v>105626.028184</v>
      </c>
      <c r="K58" s="264">
        <v>-10.420544140282939</v>
      </c>
      <c r="L58" s="265">
        <v>-1.1829623922390287</v>
      </c>
      <c r="M58" s="266">
        <v>23543.196971999998</v>
      </c>
      <c r="N58" s="264">
        <v>7.9370748197804915</v>
      </c>
      <c r="O58" s="268">
        <v>13.179037052535367</v>
      </c>
      <c r="T58" s="2"/>
      <c r="U58" s="2"/>
    </row>
    <row r="59" spans="1:21" ht="18.600000000000001" customHeight="1" x14ac:dyDescent="0.2">
      <c r="A59" s="251" t="s">
        <v>4</v>
      </c>
      <c r="B59" s="252" t="s">
        <v>6</v>
      </c>
      <c r="C59" s="253" t="s">
        <v>243</v>
      </c>
      <c r="D59" s="254">
        <v>73584.383398999998</v>
      </c>
      <c r="E59" s="255">
        <v>13.934852996339986</v>
      </c>
      <c r="F59" s="256">
        <v>61.538079416785372</v>
      </c>
      <c r="G59" s="257">
        <v>50300.031558000002</v>
      </c>
      <c r="H59" s="255">
        <v>22.559202248000542</v>
      </c>
      <c r="I59" s="258">
        <v>16.116209509083433</v>
      </c>
      <c r="J59" s="254">
        <v>123884.414957</v>
      </c>
      <c r="K59" s="255">
        <v>17.285878383303398</v>
      </c>
      <c r="L59" s="256">
        <v>39.397951144792167</v>
      </c>
      <c r="M59" s="257">
        <v>23284.351840999996</v>
      </c>
      <c r="N59" s="255">
        <v>-1.0994476719021942</v>
      </c>
      <c r="O59" s="259">
        <v>942.43704054780346</v>
      </c>
      <c r="T59" s="2"/>
      <c r="U59" s="2"/>
    </row>
    <row r="60" spans="1:21" ht="18.600000000000001" customHeight="1" x14ac:dyDescent="0.2">
      <c r="A60" s="260" t="s">
        <v>4</v>
      </c>
      <c r="B60" s="261" t="s">
        <v>7</v>
      </c>
      <c r="C60" s="262" t="s">
        <v>244</v>
      </c>
      <c r="D60" s="263">
        <v>69252.138475</v>
      </c>
      <c r="E60" s="264">
        <v>-5.8874515541009087</v>
      </c>
      <c r="F60" s="265">
        <v>81.580568527153872</v>
      </c>
      <c r="G60" s="266">
        <v>49702.660086999997</v>
      </c>
      <c r="H60" s="264">
        <v>-1.1876164934632061</v>
      </c>
      <c r="I60" s="267">
        <v>18.934881842057759</v>
      </c>
      <c r="J60" s="263">
        <v>118954.798562</v>
      </c>
      <c r="K60" s="264">
        <v>-3.9792062598923872</v>
      </c>
      <c r="L60" s="265">
        <v>48.826833138985307</v>
      </c>
      <c r="M60" s="266">
        <v>19549.478388000003</v>
      </c>
      <c r="N60" s="264">
        <v>-16.040272361902218</v>
      </c>
      <c r="O60" s="268">
        <v>635.41281024444993</v>
      </c>
      <c r="T60" s="2"/>
      <c r="U60" s="2"/>
    </row>
    <row r="61" spans="1:21" ht="18.600000000000001" customHeight="1" x14ac:dyDescent="0.2">
      <c r="A61" s="251" t="s">
        <v>4</v>
      </c>
      <c r="B61" s="252" t="s">
        <v>8</v>
      </c>
      <c r="C61" s="253" t="s">
        <v>245</v>
      </c>
      <c r="D61" s="254">
        <v>78583.371473000007</v>
      </c>
      <c r="E61" s="255">
        <v>13.474288597410711</v>
      </c>
      <c r="F61" s="256">
        <v>110.48033807374384</v>
      </c>
      <c r="G61" s="257">
        <v>44214.151553999996</v>
      </c>
      <c r="H61" s="255">
        <v>-11.042685690047305</v>
      </c>
      <c r="I61" s="258">
        <v>19.769718302095928</v>
      </c>
      <c r="J61" s="254">
        <v>122797.523027</v>
      </c>
      <c r="K61" s="255">
        <v>3.2304072735637845</v>
      </c>
      <c r="L61" s="256">
        <v>65.381143532282408</v>
      </c>
      <c r="M61" s="257">
        <v>34369.21991900001</v>
      </c>
      <c r="N61" s="255">
        <v>75.806327088996724</v>
      </c>
      <c r="O61" s="259">
        <v>8097.0691507044849</v>
      </c>
      <c r="T61" s="2"/>
      <c r="U61" s="2"/>
    </row>
    <row r="62" spans="1:21" ht="18.600000000000001" customHeight="1" x14ac:dyDescent="0.2">
      <c r="A62" s="260"/>
      <c r="B62" s="261" t="s">
        <v>9</v>
      </c>
      <c r="C62" s="262" t="s">
        <v>246</v>
      </c>
      <c r="D62" s="263">
        <v>84343.023929999996</v>
      </c>
      <c r="E62" s="264">
        <v>7.3293526977000756</v>
      </c>
      <c r="F62" s="265">
        <v>90.898417295897744</v>
      </c>
      <c r="G62" s="266">
        <v>46506.782373000002</v>
      </c>
      <c r="H62" s="264">
        <v>5.1852873761468743</v>
      </c>
      <c r="I62" s="267">
        <v>0.78836821616583563</v>
      </c>
      <c r="J62" s="263">
        <v>130849.80630299999</v>
      </c>
      <c r="K62" s="264">
        <v>6.5573662053667769</v>
      </c>
      <c r="L62" s="265">
        <v>44.865299516038171</v>
      </c>
      <c r="M62" s="266">
        <v>37836.241556999994</v>
      </c>
      <c r="N62" s="264">
        <v>10.087577332773105</v>
      </c>
      <c r="O62" s="268">
        <v>2029.5775929786423</v>
      </c>
      <c r="T62" s="2"/>
      <c r="U62" s="2"/>
    </row>
    <row r="63" spans="1:21" ht="18.600000000000001" customHeight="1" x14ac:dyDescent="0.2">
      <c r="A63" s="251"/>
      <c r="B63" s="252" t="s">
        <v>10</v>
      </c>
      <c r="C63" s="253" t="s">
        <v>247</v>
      </c>
      <c r="D63" s="254">
        <v>88674.264796999996</v>
      </c>
      <c r="E63" s="255">
        <v>5.1352686507833534</v>
      </c>
      <c r="F63" s="256">
        <v>73.583323612038498</v>
      </c>
      <c r="G63" s="257">
        <v>46599.587974000002</v>
      </c>
      <c r="H63" s="255">
        <v>0.1995528313605277</v>
      </c>
      <c r="I63" s="258">
        <v>15.636871020121657</v>
      </c>
      <c r="J63" s="254">
        <v>135273.85277100001</v>
      </c>
      <c r="K63" s="255">
        <v>3.3810110943194971</v>
      </c>
      <c r="L63" s="256">
        <v>48.029945614276755</v>
      </c>
      <c r="M63" s="257">
        <v>42074.676822999994</v>
      </c>
      <c r="N63" s="255">
        <v>11.202051502961337</v>
      </c>
      <c r="O63" s="259">
        <v>290.07357078052229</v>
      </c>
      <c r="T63" s="2"/>
      <c r="U63" s="2"/>
    </row>
    <row r="64" spans="1:21" ht="18.600000000000001" customHeight="1" x14ac:dyDescent="0.2">
      <c r="A64" s="260"/>
      <c r="B64" s="261" t="s">
        <v>11</v>
      </c>
      <c r="C64" s="262" t="s">
        <v>248</v>
      </c>
      <c r="D64" s="263">
        <v>89714.183982000002</v>
      </c>
      <c r="E64" s="264">
        <v>1.1727406901886006</v>
      </c>
      <c r="F64" s="265">
        <v>59.862136962705371</v>
      </c>
      <c r="G64" s="266">
        <v>50829.809834</v>
      </c>
      <c r="H64" s="264">
        <v>9.0778095771152145</v>
      </c>
      <c r="I64" s="267">
        <v>24.768496503506054</v>
      </c>
      <c r="J64" s="263">
        <v>140543.993816</v>
      </c>
      <c r="K64" s="264">
        <v>3.8959051856988447</v>
      </c>
      <c r="L64" s="265">
        <v>45.10160865232875</v>
      </c>
      <c r="M64" s="266">
        <v>38884.374148000003</v>
      </c>
      <c r="N64" s="264">
        <v>-7.5824769573893018</v>
      </c>
      <c r="O64" s="268">
        <v>152.81734203982415</v>
      </c>
      <c r="T64" s="2"/>
      <c r="U64" s="2"/>
    </row>
    <row r="65" spans="1:21" ht="18.600000000000001" customHeight="1" x14ac:dyDescent="0.2">
      <c r="A65" s="251"/>
      <c r="B65" s="252" t="s">
        <v>12</v>
      </c>
      <c r="C65" s="253" t="s">
        <v>249</v>
      </c>
      <c r="D65" s="254">
        <v>95204.871150000006</v>
      </c>
      <c r="E65" s="255">
        <v>6.1201996432377337</v>
      </c>
      <c r="F65" s="256">
        <v>78.370092777361464</v>
      </c>
      <c r="G65" s="257">
        <v>47326.975918999997</v>
      </c>
      <c r="H65" s="255">
        <v>-6.891298484962971</v>
      </c>
      <c r="I65" s="258">
        <v>12.696542758062069</v>
      </c>
      <c r="J65" s="254">
        <v>142531.84706900001</v>
      </c>
      <c r="K65" s="255">
        <v>1.4143992916570314</v>
      </c>
      <c r="L65" s="256">
        <v>49.451507582607746</v>
      </c>
      <c r="M65" s="257">
        <v>47877.89523100001</v>
      </c>
      <c r="N65" s="255">
        <v>23.128882179688066</v>
      </c>
      <c r="O65" s="259">
        <v>320.72513949495561</v>
      </c>
      <c r="T65" s="2"/>
      <c r="U65" s="2"/>
    </row>
    <row r="66" spans="1:21" ht="18.600000000000001" customHeight="1" x14ac:dyDescent="0.2">
      <c r="A66" s="260"/>
      <c r="B66" s="261" t="s">
        <v>13</v>
      </c>
      <c r="C66" s="262" t="s">
        <v>250</v>
      </c>
      <c r="D66" s="263">
        <v>106009.41574700001</v>
      </c>
      <c r="E66" s="264">
        <v>11.348730864807234</v>
      </c>
      <c r="F66" s="265">
        <v>89.634443454016278</v>
      </c>
      <c r="G66" s="266">
        <v>45851.977155</v>
      </c>
      <c r="H66" s="264">
        <v>-3.1166131690401166</v>
      </c>
      <c r="I66" s="267">
        <v>6.5449939463483542</v>
      </c>
      <c r="J66" s="263">
        <v>151861.39290199999</v>
      </c>
      <c r="K66" s="264">
        <v>6.5455868459233013</v>
      </c>
      <c r="L66" s="265">
        <v>53.492555331238464</v>
      </c>
      <c r="M66" s="266">
        <v>60157.438592000006</v>
      </c>
      <c r="N66" s="264">
        <v>25.647625698151472</v>
      </c>
      <c r="O66" s="268">
        <v>367.54489988237327</v>
      </c>
      <c r="T66" s="2"/>
      <c r="U66" s="2"/>
    </row>
    <row r="67" spans="1:21" ht="18.600000000000001" customHeight="1" x14ac:dyDescent="0.2">
      <c r="A67" s="251"/>
      <c r="B67" s="252" t="s">
        <v>14</v>
      </c>
      <c r="C67" s="253" t="s">
        <v>251</v>
      </c>
      <c r="D67" s="254">
        <v>108814.37728299999</v>
      </c>
      <c r="E67" s="255">
        <v>2.6459550939269993</v>
      </c>
      <c r="F67" s="256">
        <v>85.03858806034161</v>
      </c>
      <c r="G67" s="257">
        <v>49558.592423000002</v>
      </c>
      <c r="H67" s="255">
        <v>8.0838722733155066</v>
      </c>
      <c r="I67" s="258">
        <v>1.7325071692912974</v>
      </c>
      <c r="J67" s="254">
        <v>158372.969706</v>
      </c>
      <c r="K67" s="255">
        <v>4.2878421431325142</v>
      </c>
      <c r="L67" s="256">
        <v>47.295022160096508</v>
      </c>
      <c r="M67" s="257">
        <v>59255.784859999992</v>
      </c>
      <c r="N67" s="255">
        <v>-1.4988233427211097</v>
      </c>
      <c r="O67" s="259">
        <v>487.17300760767142</v>
      </c>
      <c r="T67" s="2"/>
      <c r="U67" s="2"/>
    </row>
    <row r="68" spans="1:21" ht="18.600000000000001" customHeight="1" x14ac:dyDescent="0.2">
      <c r="A68" s="260"/>
      <c r="B68" s="261" t="s">
        <v>15</v>
      </c>
      <c r="C68" s="262" t="s">
        <v>252</v>
      </c>
      <c r="D68" s="263">
        <v>107044.361328</v>
      </c>
      <c r="E68" s="264">
        <v>-1.6266379491348015</v>
      </c>
      <c r="F68" s="265">
        <v>63.838263575473334</v>
      </c>
      <c r="G68" s="266">
        <v>53202.531267999999</v>
      </c>
      <c r="H68" s="264">
        <v>7.3527892275424112</v>
      </c>
      <c r="I68" s="267">
        <v>16.983762360921027</v>
      </c>
      <c r="J68" s="263">
        <v>160246.89259599999</v>
      </c>
      <c r="K68" s="264">
        <v>1.1832340414394515</v>
      </c>
      <c r="L68" s="265">
        <v>44.608957648942436</v>
      </c>
      <c r="M68" s="266">
        <v>53841.83006</v>
      </c>
      <c r="N68" s="264">
        <v>-9.1365844073978781</v>
      </c>
      <c r="O68" s="268">
        <v>171.15024674930626</v>
      </c>
      <c r="T68" s="2"/>
      <c r="U68" s="2"/>
    </row>
    <row r="69" spans="1:21" ht="18.600000000000001" customHeight="1" x14ac:dyDescent="0.2">
      <c r="A69" s="251">
        <v>2022</v>
      </c>
      <c r="B69" s="252" t="s">
        <v>3</v>
      </c>
      <c r="C69" s="253" t="s">
        <v>241</v>
      </c>
      <c r="D69" s="254">
        <v>109228.960036</v>
      </c>
      <c r="E69" s="255">
        <v>2.0408349219872113</v>
      </c>
      <c r="F69" s="256">
        <v>56.348268429723227</v>
      </c>
      <c r="G69" s="257">
        <v>52350.524237999998</v>
      </c>
      <c r="H69" s="255">
        <v>-1.6014407767708239</v>
      </c>
      <c r="I69" s="258">
        <v>8.9486704016714427</v>
      </c>
      <c r="J69" s="254">
        <v>161579.48427399999</v>
      </c>
      <c r="K69" s="255">
        <v>0.83158659516699984</v>
      </c>
      <c r="L69" s="256">
        <v>37.032533819643795</v>
      </c>
      <c r="M69" s="257">
        <v>56878.435798000006</v>
      </c>
      <c r="N69" s="255">
        <v>5.639863531042848</v>
      </c>
      <c r="O69" s="259">
        <v>160.76713318341126</v>
      </c>
      <c r="T69" s="2"/>
      <c r="U69" s="2"/>
    </row>
    <row r="70" spans="1:21" ht="18.600000000000001" customHeight="1" x14ac:dyDescent="0.2">
      <c r="A70" s="260"/>
      <c r="B70" s="261" t="s">
        <v>5</v>
      </c>
      <c r="C70" s="262" t="s">
        <v>242</v>
      </c>
      <c r="D70" s="263">
        <v>115872.420564</v>
      </c>
      <c r="E70" s="264">
        <v>6.0821420672781512</v>
      </c>
      <c r="F70" s="265">
        <v>79.411807145330158</v>
      </c>
      <c r="G70" s="266">
        <v>49266.231052000003</v>
      </c>
      <c r="H70" s="264">
        <v>-5.891618528933817</v>
      </c>
      <c r="I70" s="267">
        <v>20.040282053033231</v>
      </c>
      <c r="J70" s="263">
        <v>165138.65161599999</v>
      </c>
      <c r="K70" s="264">
        <v>2.2027346837947048</v>
      </c>
      <c r="L70" s="265">
        <v>56.342763668372832</v>
      </c>
      <c r="M70" s="266">
        <v>66606.189511999997</v>
      </c>
      <c r="N70" s="264">
        <v>17.102709625397335</v>
      </c>
      <c r="O70" s="268">
        <v>182.9105562477983</v>
      </c>
      <c r="T70" s="2"/>
      <c r="U70" s="2"/>
    </row>
    <row r="71" spans="1:21" ht="18.600000000000001" customHeight="1" x14ac:dyDescent="0.2">
      <c r="A71" s="251"/>
      <c r="B71" s="252" t="s">
        <v>6</v>
      </c>
      <c r="C71" s="253" t="s">
        <v>243</v>
      </c>
      <c r="D71" s="254">
        <v>142002.395231</v>
      </c>
      <c r="E71" s="255">
        <v>22.550641938620419</v>
      </c>
      <c r="F71" s="256">
        <v>92.978983680564212</v>
      </c>
      <c r="G71" s="257">
        <v>56287.946711999997</v>
      </c>
      <c r="H71" s="255">
        <v>14.252593531233693</v>
      </c>
      <c r="I71" s="258">
        <v>11.9043964159256</v>
      </c>
      <c r="J71" s="254">
        <v>198290.34194300001</v>
      </c>
      <c r="K71" s="255">
        <v>20.075064197622417</v>
      </c>
      <c r="L71" s="256">
        <v>60.060764715098443</v>
      </c>
      <c r="M71" s="257">
        <v>85714.448518999998</v>
      </c>
      <c r="N71" s="255">
        <v>28.688413414728359</v>
      </c>
      <c r="O71" s="259">
        <v>268.12039735660858</v>
      </c>
      <c r="T71" s="2"/>
      <c r="U71" s="2"/>
    </row>
    <row r="72" spans="1:21" ht="18.600000000000001" customHeight="1" x14ac:dyDescent="0.2">
      <c r="A72" s="260"/>
      <c r="B72" s="261" t="s">
        <v>7</v>
      </c>
      <c r="C72" s="262" t="s">
        <v>244</v>
      </c>
      <c r="D72" s="263">
        <v>137701.70522800001</v>
      </c>
      <c r="E72" s="264">
        <v>-3.0286038457336684</v>
      </c>
      <c r="F72" s="265">
        <v>98.84108745278715</v>
      </c>
      <c r="G72" s="266">
        <v>57324.396277</v>
      </c>
      <c r="H72" s="264">
        <v>1.8413348248481176</v>
      </c>
      <c r="I72" s="267">
        <v>15.334664536382657</v>
      </c>
      <c r="J72" s="263">
        <v>195026.101505</v>
      </c>
      <c r="K72" s="264">
        <v>-1.6461923490647568</v>
      </c>
      <c r="L72" s="265">
        <v>63.949755590020317</v>
      </c>
      <c r="M72" s="266">
        <v>80377.308951000014</v>
      </c>
      <c r="N72" s="264">
        <v>-6.2266510025050454</v>
      </c>
      <c r="O72" s="268">
        <v>311.14809999400171</v>
      </c>
      <c r="Q72" s="8"/>
      <c r="T72" s="2"/>
      <c r="U72" s="2"/>
    </row>
    <row r="73" spans="1:21" ht="18.600000000000001" customHeight="1" x14ac:dyDescent="0.2">
      <c r="A73" s="251"/>
      <c r="B73" s="252" t="s">
        <v>8</v>
      </c>
      <c r="C73" s="253" t="s">
        <v>245</v>
      </c>
      <c r="D73" s="254">
        <v>143003.61502900001</v>
      </c>
      <c r="E73" s="255">
        <v>3.8502862344524713</v>
      </c>
      <c r="F73" s="256">
        <v>81.976940348167375</v>
      </c>
      <c r="G73" s="257">
        <v>55958.986956000001</v>
      </c>
      <c r="H73" s="255">
        <v>-2.3818991732632244</v>
      </c>
      <c r="I73" s="258">
        <v>26.563520929844621</v>
      </c>
      <c r="J73" s="254">
        <v>198962.60198500002</v>
      </c>
      <c r="K73" s="255">
        <v>2.0184480177896091</v>
      </c>
      <c r="L73" s="256">
        <v>62.02493102507718</v>
      </c>
      <c r="M73" s="257">
        <v>87044.628073</v>
      </c>
      <c r="N73" s="255">
        <v>8.2950265553983016</v>
      </c>
      <c r="O73" s="259">
        <v>153.26332188552217</v>
      </c>
      <c r="T73" s="2"/>
      <c r="U73" s="2"/>
    </row>
    <row r="74" spans="1:21" ht="18.600000000000001" customHeight="1" x14ac:dyDescent="0.2">
      <c r="A74" s="260"/>
      <c r="B74" s="261" t="s">
        <v>9</v>
      </c>
      <c r="C74" s="262" t="s">
        <v>246</v>
      </c>
      <c r="D74" s="263">
        <v>147098.102013</v>
      </c>
      <c r="E74" s="264">
        <v>2.8632052295808563</v>
      </c>
      <c r="F74" s="265">
        <v>74.404586365178488</v>
      </c>
      <c r="G74" s="266">
        <v>62070.882832000003</v>
      </c>
      <c r="H74" s="264">
        <v>10.922098859305173</v>
      </c>
      <c r="I74" s="267">
        <v>33.466302472122656</v>
      </c>
      <c r="J74" s="263">
        <v>209168.984845</v>
      </c>
      <c r="K74" s="264">
        <v>5.1297996498706144</v>
      </c>
      <c r="L74" s="265">
        <v>59.854256383568206</v>
      </c>
      <c r="M74" s="266">
        <v>85027.219180999993</v>
      </c>
      <c r="N74" s="264">
        <v>-2.3176719076886698</v>
      </c>
      <c r="O74" s="268">
        <v>124.72427408760241</v>
      </c>
      <c r="T74" s="2"/>
      <c r="U74" s="2"/>
    </row>
    <row r="75" spans="1:21" ht="18.600000000000001" customHeight="1" x14ac:dyDescent="0.2">
      <c r="A75" s="251"/>
      <c r="B75" s="252" t="s">
        <v>10</v>
      </c>
      <c r="C75" s="253" t="s">
        <v>247</v>
      </c>
      <c r="D75" s="254">
        <v>140148.33834799999</v>
      </c>
      <c r="E75" s="255">
        <v>-4.7245773873994761</v>
      </c>
      <c r="F75" s="256">
        <v>58.048492049906962</v>
      </c>
      <c r="G75" s="257">
        <v>57555.576458000003</v>
      </c>
      <c r="H75" s="255">
        <v>-7.274435561390435</v>
      </c>
      <c r="I75" s="258">
        <v>23.510912779127647</v>
      </c>
      <c r="J75" s="254">
        <v>197703.91480599999</v>
      </c>
      <c r="K75" s="255">
        <v>-5.4812476369266445</v>
      </c>
      <c r="L75" s="256">
        <v>46.15087155141908</v>
      </c>
      <c r="M75" s="257">
        <v>82592.761889999994</v>
      </c>
      <c r="N75" s="255">
        <v>-2.8631505469062755</v>
      </c>
      <c r="O75" s="259">
        <v>96.3004071010497</v>
      </c>
      <c r="T75" s="2"/>
      <c r="U75" s="2"/>
    </row>
    <row r="76" spans="1:21" ht="18.600000000000001" customHeight="1" x14ac:dyDescent="0.2">
      <c r="A76" s="260"/>
      <c r="B76" s="261" t="s">
        <v>11</v>
      </c>
      <c r="C76" s="262" t="s">
        <v>248</v>
      </c>
      <c r="D76" s="263">
        <v>133603.68497599999</v>
      </c>
      <c r="E76" s="264">
        <v>-4.6698044722792815</v>
      </c>
      <c r="F76" s="265">
        <v>48.921473780339866</v>
      </c>
      <c r="G76" s="266">
        <v>63796.635368000003</v>
      </c>
      <c r="H76" s="264">
        <v>10.843534708672898</v>
      </c>
      <c r="I76" s="267">
        <v>25.510277485489439</v>
      </c>
      <c r="J76" s="263">
        <v>197400.32034400001</v>
      </c>
      <c r="K76" s="264">
        <v>-0.153560167130673</v>
      </c>
      <c r="L76" s="265">
        <v>40.45446908420449</v>
      </c>
      <c r="M76" s="266">
        <v>69807.049607999987</v>
      </c>
      <c r="N76" s="264">
        <v>-15.480427085158476</v>
      </c>
      <c r="O76" s="268">
        <v>79.524683468746218</v>
      </c>
      <c r="T76" s="2"/>
      <c r="U76" s="2"/>
    </row>
    <row r="77" spans="1:21" ht="18.600000000000001" customHeight="1" x14ac:dyDescent="0.2">
      <c r="A77" s="251"/>
      <c r="B77" s="252" t="s">
        <v>12</v>
      </c>
      <c r="C77" s="253" t="s">
        <v>249</v>
      </c>
      <c r="D77" s="254">
        <v>125303.93098600001</v>
      </c>
      <c r="E77" s="255">
        <v>-6.212219364676141</v>
      </c>
      <c r="F77" s="256">
        <v>31.615041827615563</v>
      </c>
      <c r="G77" s="257">
        <v>61458.585811999998</v>
      </c>
      <c r="H77" s="255">
        <v>-3.6648477502196908</v>
      </c>
      <c r="I77" s="258">
        <v>29.85952433805663</v>
      </c>
      <c r="J77" s="254">
        <v>186762.516798</v>
      </c>
      <c r="K77" s="255">
        <v>-5.3889494847131019</v>
      </c>
      <c r="L77" s="256">
        <v>31.032131161246944</v>
      </c>
      <c r="M77" s="257">
        <v>63845.345174000009</v>
      </c>
      <c r="N77" s="255">
        <v>-8.5402612880472706</v>
      </c>
      <c r="O77" s="259">
        <v>33.350359003796356</v>
      </c>
      <c r="T77" s="2"/>
      <c r="U77" s="2"/>
    </row>
    <row r="78" spans="1:21" ht="18.600000000000001" customHeight="1" x14ac:dyDescent="0.2">
      <c r="A78" s="260"/>
      <c r="B78" s="261" t="s">
        <v>13</v>
      </c>
      <c r="C78" s="262" t="s">
        <v>250</v>
      </c>
      <c r="D78" s="263">
        <v>126247.000332</v>
      </c>
      <c r="E78" s="264">
        <v>0.75262550710029075</v>
      </c>
      <c r="F78" s="265">
        <v>19.090365174069635</v>
      </c>
      <c r="G78" s="266">
        <v>66275.153928999993</v>
      </c>
      <c r="H78" s="264">
        <v>7.8370955878056314</v>
      </c>
      <c r="I78" s="267">
        <v>44.541540062625003</v>
      </c>
      <c r="J78" s="263">
        <v>192522.15426099999</v>
      </c>
      <c r="K78" s="264">
        <v>3.0839365209612835</v>
      </c>
      <c r="L78" s="265">
        <v>26.774916640755041</v>
      </c>
      <c r="M78" s="266">
        <v>59971.846403000003</v>
      </c>
      <c r="N78" s="264">
        <v>-6.067002630251932</v>
      </c>
      <c r="O78" s="268">
        <v>-0.30851078992695602</v>
      </c>
      <c r="T78" s="2"/>
      <c r="U78" s="2"/>
    </row>
    <row r="79" spans="1:21" ht="18.600000000000001" customHeight="1" x14ac:dyDescent="0.2">
      <c r="A79" s="251"/>
      <c r="B79" s="252" t="s">
        <v>14</v>
      </c>
      <c r="C79" s="253" t="s">
        <v>251</v>
      </c>
      <c r="D79" s="254">
        <v>112597.792779</v>
      </c>
      <c r="E79" s="255">
        <v>-10.811510386073165</v>
      </c>
      <c r="F79" s="256">
        <v>3.4769444906717073</v>
      </c>
      <c r="G79" s="257">
        <v>64754.098078000003</v>
      </c>
      <c r="H79" s="255">
        <v>-2.2950619664037109</v>
      </c>
      <c r="I79" s="258">
        <v>30.661697421308954</v>
      </c>
      <c r="J79" s="254">
        <v>177351.89085699999</v>
      </c>
      <c r="K79" s="255">
        <v>-7.8797494564879278</v>
      </c>
      <c r="L79" s="256">
        <v>11.983687106601604</v>
      </c>
      <c r="M79" s="257">
        <v>47843.694700999993</v>
      </c>
      <c r="N79" s="255">
        <v>-20.223075375236931</v>
      </c>
      <c r="O79" s="259">
        <v>-19.259031309706966</v>
      </c>
      <c r="T79" s="2"/>
      <c r="U79" s="2"/>
    </row>
    <row r="80" spans="1:21" ht="18.600000000000001" customHeight="1" x14ac:dyDescent="0.2">
      <c r="A80" s="260"/>
      <c r="B80" s="261" t="s">
        <v>15</v>
      </c>
      <c r="C80" s="262" t="s">
        <v>252</v>
      </c>
      <c r="D80" s="263">
        <v>109132.91743</v>
      </c>
      <c r="E80" s="264">
        <v>-3.0772142716870454</v>
      </c>
      <c r="F80" s="265">
        <v>1.9511126752397079</v>
      </c>
      <c r="G80" s="266">
        <v>64938.981055999997</v>
      </c>
      <c r="H80" s="264">
        <v>0.28551548625894707</v>
      </c>
      <c r="I80" s="267">
        <v>22.059946224887959</v>
      </c>
      <c r="J80" s="263">
        <v>174071.89848599999</v>
      </c>
      <c r="K80" s="264">
        <v>-1.8494262199012512</v>
      </c>
      <c r="L80" s="265">
        <v>8.6273160533941518</v>
      </c>
      <c r="M80" s="266">
        <v>44193.936374000004</v>
      </c>
      <c r="N80" s="264">
        <v>-7.6285043406643593</v>
      </c>
      <c r="O80" s="268">
        <v>-17.918955717605851</v>
      </c>
      <c r="T80" s="2"/>
      <c r="U80" s="2"/>
    </row>
    <row r="81" spans="1:21" ht="18.600000000000001" customHeight="1" x14ac:dyDescent="0.2">
      <c r="A81" s="251">
        <v>2023</v>
      </c>
      <c r="B81" s="252" t="s">
        <v>3</v>
      </c>
      <c r="C81" s="253" t="s">
        <v>241</v>
      </c>
      <c r="D81" s="254">
        <v>105467.523642</v>
      </c>
      <c r="E81" s="255">
        <v>-3.3586509683029897</v>
      </c>
      <c r="F81" s="256">
        <v>-3.4436255666631777</v>
      </c>
      <c r="G81" s="257">
        <v>66071.600479000001</v>
      </c>
      <c r="H81" s="255">
        <v>1.744128726047145</v>
      </c>
      <c r="I81" s="258">
        <v>26.210007331770324</v>
      </c>
      <c r="J81" s="254">
        <v>171539.124121</v>
      </c>
      <c r="K81" s="255">
        <v>-1.4550162243469167</v>
      </c>
      <c r="L81" s="256">
        <v>6.1639260031990606</v>
      </c>
      <c r="M81" s="257">
        <v>39395.923162999999</v>
      </c>
      <c r="N81" s="255">
        <v>-10.856722900616639</v>
      </c>
      <c r="O81" s="259">
        <v>-30.736626965424986</v>
      </c>
      <c r="T81" s="2"/>
      <c r="U81" s="2"/>
    </row>
    <row r="82" spans="1:21" ht="18.600000000000001" customHeight="1" x14ac:dyDescent="0.2">
      <c r="A82" s="260"/>
      <c r="B82" s="261" t="s">
        <v>5</v>
      </c>
      <c r="C82" s="262" t="s">
        <v>242</v>
      </c>
      <c r="D82" s="263">
        <v>96972.197264000002</v>
      </c>
      <c r="E82" s="264">
        <v>-8.054921633351908</v>
      </c>
      <c r="F82" s="265">
        <v>-16.311235415644752</v>
      </c>
      <c r="G82" s="266">
        <v>56195.934169</v>
      </c>
      <c r="H82" s="264">
        <v>-14.946915525587812</v>
      </c>
      <c r="I82" s="267">
        <v>14.065827584183911</v>
      </c>
      <c r="J82" s="263">
        <v>153168.131433</v>
      </c>
      <c r="K82" s="264">
        <v>-10.70950594048824</v>
      </c>
      <c r="L82" s="265">
        <v>-7.2487694830131399</v>
      </c>
      <c r="M82" s="266">
        <v>40776.263095000002</v>
      </c>
      <c r="N82" s="264">
        <v>3.5037633876197503</v>
      </c>
      <c r="O82" s="268">
        <v>-38.780069249189502</v>
      </c>
      <c r="T82" s="2"/>
      <c r="U82" s="2"/>
    </row>
    <row r="83" spans="1:21" ht="18.600000000000001" customHeight="1" x14ac:dyDescent="0.2">
      <c r="A83" s="251"/>
      <c r="B83" s="252" t="s">
        <v>6</v>
      </c>
      <c r="C83" s="253" t="s">
        <v>243</v>
      </c>
      <c r="D83" s="254">
        <v>107020.04754299999</v>
      </c>
      <c r="E83" s="255">
        <v>10.361578434327345</v>
      </c>
      <c r="F83" s="256">
        <v>-24.63504057878254</v>
      </c>
      <c r="G83" s="257">
        <v>66686.295026000007</v>
      </c>
      <c r="H83" s="255">
        <v>18.667473033639716</v>
      </c>
      <c r="I83" s="258">
        <v>18.47349019001112</v>
      </c>
      <c r="J83" s="254">
        <v>173706.342569</v>
      </c>
      <c r="K83" s="255">
        <v>13.408932356783353</v>
      </c>
      <c r="L83" s="256">
        <v>-12.397981229497734</v>
      </c>
      <c r="M83" s="257">
        <v>40333.752516999986</v>
      </c>
      <c r="N83" s="255">
        <v>-1.0852161145052956</v>
      </c>
      <c r="O83" s="259">
        <v>-52.944044774365715</v>
      </c>
      <c r="T83" s="2"/>
      <c r="U83" s="2"/>
    </row>
    <row r="84" spans="1:21" ht="18.600000000000001" customHeight="1" x14ac:dyDescent="0.2">
      <c r="A84" s="260"/>
      <c r="B84" s="261" t="s">
        <v>7</v>
      </c>
      <c r="C84" s="262" t="s">
        <v>244</v>
      </c>
      <c r="D84" s="263">
        <v>102742.24871299999</v>
      </c>
      <c r="E84" s="264">
        <v>-3.9971939166642656</v>
      </c>
      <c r="F84" s="265">
        <v>-25.387816699230981</v>
      </c>
      <c r="G84" s="266">
        <v>61116.955199000004</v>
      </c>
      <c r="H84" s="264">
        <v>-8.3515508318892202</v>
      </c>
      <c r="I84" s="267">
        <v>6.6159596407675991</v>
      </c>
      <c r="J84" s="263">
        <v>163859.203912</v>
      </c>
      <c r="K84" s="264">
        <v>-5.6688423182294052</v>
      </c>
      <c r="L84" s="265">
        <v>-15.980885303294112</v>
      </c>
      <c r="M84" s="266">
        <v>41625.29351399999</v>
      </c>
      <c r="N84" s="264">
        <v>3.2021344814262975</v>
      </c>
      <c r="O84" s="268">
        <v>-48.212631080525732</v>
      </c>
      <c r="T84" s="2"/>
      <c r="U84" s="2"/>
    </row>
    <row r="85" spans="1:21" ht="18.600000000000001" customHeight="1" x14ac:dyDescent="0.2">
      <c r="A85" s="251"/>
      <c r="B85" s="252" t="s">
        <v>8</v>
      </c>
      <c r="C85" s="253" t="s">
        <v>245</v>
      </c>
      <c r="D85" s="254">
        <v>99038.573854000002</v>
      </c>
      <c r="E85" s="255">
        <v>-3.6048216827975321</v>
      </c>
      <c r="F85" s="256">
        <v>-30.744006832333749</v>
      </c>
      <c r="G85" s="257">
        <v>68437.407315000004</v>
      </c>
      <c r="H85" s="255">
        <v>11.977776203287993</v>
      </c>
      <c r="I85" s="258">
        <v>22.299224910578985</v>
      </c>
      <c r="J85" s="254">
        <v>167475.98116900001</v>
      </c>
      <c r="K85" s="255">
        <v>2.2072469355718161</v>
      </c>
      <c r="L85" s="256">
        <v>-15.82539658300901</v>
      </c>
      <c r="M85" s="257">
        <v>30601.166538999998</v>
      </c>
      <c r="N85" s="255">
        <v>-26.484202378758496</v>
      </c>
      <c r="O85" s="259">
        <v>-64.844279059545968</v>
      </c>
      <c r="T85" s="2"/>
      <c r="U85" s="2"/>
    </row>
    <row r="86" spans="1:21" ht="18.600000000000001" customHeight="1" x14ac:dyDescent="0.2">
      <c r="A86" s="260"/>
      <c r="B86" s="261" t="s">
        <v>9</v>
      </c>
      <c r="C86" s="262" t="s">
        <v>246</v>
      </c>
      <c r="D86" s="263">
        <v>93273.326453999995</v>
      </c>
      <c r="E86" s="264">
        <v>-5.8212140741232599</v>
      </c>
      <c r="F86" s="265">
        <v>-36.591074135166721</v>
      </c>
      <c r="G86" s="266">
        <v>60800.478174999997</v>
      </c>
      <c r="H86" s="264">
        <v>-11.158998330911574</v>
      </c>
      <c r="I86" s="267">
        <v>-2.0466998357965394</v>
      </c>
      <c r="J86" s="263">
        <v>154073.80462899999</v>
      </c>
      <c r="K86" s="264">
        <v>-8.0024469457956933</v>
      </c>
      <c r="L86" s="265">
        <v>-26.340033278273577</v>
      </c>
      <c r="M86" s="266">
        <v>32472.848278999998</v>
      </c>
      <c r="N86" s="264">
        <v>6.1163738239018253</v>
      </c>
      <c r="O86" s="268">
        <v>-61.808878860457526</v>
      </c>
      <c r="T86" s="2"/>
      <c r="U86" s="2"/>
    </row>
    <row r="87" spans="1:21" ht="18.600000000000001" customHeight="1" x14ac:dyDescent="0.2">
      <c r="A87" s="251"/>
      <c r="B87" s="252" t="s">
        <v>10</v>
      </c>
      <c r="C87" s="253" t="s">
        <v>247</v>
      </c>
      <c r="D87" s="254">
        <v>92644.128244000007</v>
      </c>
      <c r="E87" s="255">
        <v>-0.67457464413503976</v>
      </c>
      <c r="F87" s="256">
        <v>-33.895664168377849</v>
      </c>
      <c r="G87" s="257">
        <v>66794.125732</v>
      </c>
      <c r="H87" s="255">
        <v>9.8578954260009066</v>
      </c>
      <c r="I87" s="258">
        <v>16.051527658213338</v>
      </c>
      <c r="J87" s="254">
        <v>159438.25397600001</v>
      </c>
      <c r="K87" s="255">
        <v>3.4817400400524168</v>
      </c>
      <c r="L87" s="256">
        <v>-19.355034455209829</v>
      </c>
      <c r="M87" s="257">
        <v>25850.002512000006</v>
      </c>
      <c r="N87" s="255">
        <v>-20.395025746118328</v>
      </c>
      <c r="O87" s="259">
        <v>-68.701854835139216</v>
      </c>
      <c r="T87" s="2"/>
      <c r="U87" s="2"/>
    </row>
    <row r="88" spans="1:21" ht="18.600000000000001" customHeight="1" x14ac:dyDescent="0.2">
      <c r="A88" s="260"/>
      <c r="B88" s="261" t="s">
        <v>11</v>
      </c>
      <c r="C88" s="262" t="s">
        <v>248</v>
      </c>
      <c r="D88" s="263">
        <v>102876.802427</v>
      </c>
      <c r="E88" s="264">
        <v>11.0451405576939</v>
      </c>
      <c r="F88" s="265">
        <v>-22.998529235566846</v>
      </c>
      <c r="G88" s="266">
        <v>67436.825349000006</v>
      </c>
      <c r="H88" s="264">
        <v>0.96220979009251639</v>
      </c>
      <c r="I88" s="267">
        <v>5.7059278440033445</v>
      </c>
      <c r="J88" s="263">
        <v>170313.62777600001</v>
      </c>
      <c r="K88" s="264">
        <v>6.8210567594631621</v>
      </c>
      <c r="L88" s="265">
        <v>-13.721706490038788</v>
      </c>
      <c r="M88" s="266">
        <v>35439.977077999996</v>
      </c>
      <c r="N88" s="264">
        <v>37.098544039011841</v>
      </c>
      <c r="O88" s="268">
        <v>-49.231521347754359</v>
      </c>
      <c r="T88" s="2"/>
      <c r="U88" s="2"/>
    </row>
    <row r="89" spans="1:21" ht="18.600000000000001" customHeight="1" x14ac:dyDescent="0.2">
      <c r="A89" s="251"/>
      <c r="B89" s="252" t="s">
        <v>12</v>
      </c>
      <c r="C89" s="253" t="s">
        <v>249</v>
      </c>
      <c r="D89" s="254">
        <v>104094.875476</v>
      </c>
      <c r="E89" s="255">
        <v>1.1840113808594843</v>
      </c>
      <c r="F89" s="256">
        <v>-16.926089503424802</v>
      </c>
      <c r="G89" s="257">
        <v>60754.793618999996</v>
      </c>
      <c r="H89" s="255">
        <v>-9.9085799122646474</v>
      </c>
      <c r="I89" s="258">
        <v>-1.145148694362863</v>
      </c>
      <c r="J89" s="254">
        <v>164849.66909499999</v>
      </c>
      <c r="K89" s="255">
        <v>-3.2081746788849674</v>
      </c>
      <c r="L89" s="256">
        <v>-11.733000860499576</v>
      </c>
      <c r="M89" s="257">
        <v>43340.081857000005</v>
      </c>
      <c r="N89" s="255">
        <v>22.291506457841759</v>
      </c>
      <c r="O89" s="259">
        <v>-32.117084277822094</v>
      </c>
      <c r="T89" s="2"/>
      <c r="U89" s="2"/>
    </row>
    <row r="90" spans="1:21" ht="18.600000000000001" customHeight="1" x14ac:dyDescent="0.2">
      <c r="A90" s="260"/>
      <c r="B90" s="261" t="s">
        <v>13</v>
      </c>
      <c r="C90" s="262" t="s">
        <v>250</v>
      </c>
      <c r="D90" s="263">
        <v>103945.298025</v>
      </c>
      <c r="E90" s="264">
        <v>-0.14369338578487101</v>
      </c>
      <c r="F90" s="265">
        <v>-17.665134417730133</v>
      </c>
      <c r="G90" s="266">
        <v>74866.783806000007</v>
      </c>
      <c r="H90" s="264">
        <v>23.227780634887594</v>
      </c>
      <c r="I90" s="267">
        <v>12.963575891810297</v>
      </c>
      <c r="J90" s="263">
        <v>178812.08183099999</v>
      </c>
      <c r="K90" s="264">
        <v>8.4697851155246759</v>
      </c>
      <c r="L90" s="265">
        <v>-7.1212959789622055</v>
      </c>
      <c r="M90" s="266">
        <v>29078.51421899999</v>
      </c>
      <c r="N90" s="264">
        <v>-32.906185283765403</v>
      </c>
      <c r="O90" s="268">
        <v>-51.513058271380189</v>
      </c>
      <c r="T90" s="2"/>
      <c r="U90" s="2"/>
    </row>
    <row r="91" spans="1:21" ht="18.600000000000001" customHeight="1" x14ac:dyDescent="0.2">
      <c r="A91" s="251"/>
      <c r="B91" s="252" t="s">
        <v>14</v>
      </c>
      <c r="C91" s="253" t="s">
        <v>251</v>
      </c>
      <c r="D91" s="254">
        <v>95007.922730000006</v>
      </c>
      <c r="E91" s="255">
        <v>-8.5981525521726336</v>
      </c>
      <c r="F91" s="256">
        <v>-15.62186044225956</v>
      </c>
      <c r="G91" s="257">
        <v>64663.487847999997</v>
      </c>
      <c r="H91" s="255">
        <v>-13.62860195041835</v>
      </c>
      <c r="I91" s="258">
        <v>-0.13992972288928707</v>
      </c>
      <c r="J91" s="254">
        <v>159671.41057800001</v>
      </c>
      <c r="K91" s="255">
        <v>-10.704350095923798</v>
      </c>
      <c r="L91" s="256">
        <v>-9.9691523972844855</v>
      </c>
      <c r="M91" s="257">
        <v>30344.434882000009</v>
      </c>
      <c r="N91" s="255">
        <v>4.3534571727631892</v>
      </c>
      <c r="O91" s="259">
        <v>-36.575895587416305</v>
      </c>
      <c r="T91" s="2"/>
      <c r="U91" s="2"/>
    </row>
    <row r="92" spans="1:21" ht="18.600000000000001" customHeight="1" x14ac:dyDescent="0.2">
      <c r="A92" s="260"/>
      <c r="B92" s="261" t="s">
        <v>15</v>
      </c>
      <c r="C92" s="262" t="s">
        <v>252</v>
      </c>
      <c r="D92" s="263">
        <v>96986.185863999999</v>
      </c>
      <c r="E92" s="264">
        <v>2.0822085960367387</v>
      </c>
      <c r="F92" s="265">
        <v>-11.130217950776544</v>
      </c>
      <c r="G92" s="266">
        <v>62199.571830000001</v>
      </c>
      <c r="H92" s="264">
        <v>-3.8103667154356979</v>
      </c>
      <c r="I92" s="267">
        <v>-4.2184358015067591</v>
      </c>
      <c r="J92" s="263">
        <v>159185.757694</v>
      </c>
      <c r="K92" s="264">
        <v>-0.30415769626007672</v>
      </c>
      <c r="L92" s="265">
        <v>-8.5517196753025821</v>
      </c>
      <c r="M92" s="266">
        <v>34786.614033999998</v>
      </c>
      <c r="N92" s="264">
        <v>14.63918892961504</v>
      </c>
      <c r="O92" s="268">
        <v>-21.286454911797545</v>
      </c>
      <c r="T92" s="2"/>
      <c r="U92" s="2"/>
    </row>
    <row r="93" spans="1:21" ht="18.600000000000001" customHeight="1" x14ac:dyDescent="0.2">
      <c r="A93" s="251">
        <v>2024</v>
      </c>
      <c r="B93" s="252" t="s">
        <v>3</v>
      </c>
      <c r="C93" s="253" t="s">
        <v>241</v>
      </c>
      <c r="D93" s="254">
        <v>94925.569273000001</v>
      </c>
      <c r="E93" s="255">
        <v>-2.1246495803943888</v>
      </c>
      <c r="F93" s="256">
        <v>-9.9954507368388725</v>
      </c>
      <c r="G93" s="257">
        <v>66831.901641999997</v>
      </c>
      <c r="H93" s="255">
        <v>7.447526848996322</v>
      </c>
      <c r="I93" s="258">
        <v>1.1507230905382082</v>
      </c>
      <c r="J93" s="254">
        <v>161757.47091500001</v>
      </c>
      <c r="K93" s="255">
        <v>1.6155422810774089</v>
      </c>
      <c r="L93" s="256">
        <v>-5.7022870182665937</v>
      </c>
      <c r="M93" s="257">
        <v>28093.667631000004</v>
      </c>
      <c r="N93" s="255">
        <v>-19.240005355101243</v>
      </c>
      <c r="O93" s="259">
        <v>-28.688896272939456</v>
      </c>
      <c r="T93" s="2"/>
      <c r="U93" s="2"/>
    </row>
    <row r="94" spans="1:21" ht="18.600000000000001" customHeight="1" x14ac:dyDescent="0.2">
      <c r="A94" s="260"/>
      <c r="B94" s="261" t="s">
        <v>5</v>
      </c>
      <c r="C94" s="262" t="s">
        <v>242</v>
      </c>
      <c r="D94" s="263">
        <v>96284.031870999999</v>
      </c>
      <c r="E94" s="264">
        <v>1.4310818553988858</v>
      </c>
      <c r="F94" s="265">
        <v>-0.7096522636550362</v>
      </c>
      <c r="G94" s="266">
        <v>66899.471162999995</v>
      </c>
      <c r="H94" s="264">
        <v>0.10110369350546655</v>
      </c>
      <c r="I94" s="267">
        <v>19.04681744734571</v>
      </c>
      <c r="J94" s="263">
        <v>163183.50303399999</v>
      </c>
      <c r="K94" s="264">
        <v>0.88158655729064783</v>
      </c>
      <c r="L94" s="265">
        <v>6.5388090246312203</v>
      </c>
      <c r="M94" s="266">
        <v>29384.560708000005</v>
      </c>
      <c r="N94" s="264">
        <v>4.5949610209510796</v>
      </c>
      <c r="O94" s="268">
        <v>-27.937092617976695</v>
      </c>
      <c r="Q94" s="9"/>
      <c r="T94" s="2"/>
      <c r="U94" s="2"/>
    </row>
    <row r="95" spans="1:21" ht="18.600000000000001" customHeight="1" x14ac:dyDescent="0.2">
      <c r="A95" s="251"/>
      <c r="B95" s="252" t="s">
        <v>6</v>
      </c>
      <c r="C95" s="253" t="s">
        <v>243</v>
      </c>
      <c r="D95" s="254">
        <v>103954.535999</v>
      </c>
      <c r="E95" s="255">
        <v>7.9665381465088947</v>
      </c>
      <c r="F95" s="256">
        <v>-2.8644273800834341</v>
      </c>
      <c r="G95" s="257">
        <v>73883.478417999999</v>
      </c>
      <c r="H95" s="255">
        <v>10.439555251466093</v>
      </c>
      <c r="I95" s="258">
        <v>10.792597473279809</v>
      </c>
      <c r="J95" s="254">
        <v>177838.014417</v>
      </c>
      <c r="K95" s="255">
        <v>8.9803877907601137</v>
      </c>
      <c r="L95" s="256">
        <v>2.3785382772415486</v>
      </c>
      <c r="M95" s="257">
        <v>30071.057581000001</v>
      </c>
      <c r="N95" s="255">
        <v>2.3362502499930047</v>
      </c>
      <c r="O95" s="259">
        <v>-25.444433744850407</v>
      </c>
      <c r="Q95" s="9"/>
      <c r="T95" s="2"/>
      <c r="U95" s="2"/>
    </row>
    <row r="96" spans="1:21" ht="18.600000000000001" customHeight="1" x14ac:dyDescent="0.2">
      <c r="A96" s="260"/>
      <c r="B96" s="261" t="s">
        <v>7</v>
      </c>
      <c r="C96" s="262" t="s">
        <v>244</v>
      </c>
      <c r="D96" s="263">
        <v>101376.396297</v>
      </c>
      <c r="E96" s="264">
        <v>-2.4800646525177106</v>
      </c>
      <c r="F96" s="265">
        <v>-1.3293970427057378</v>
      </c>
      <c r="G96" s="266">
        <v>64363.522628999999</v>
      </c>
      <c r="H96" s="264">
        <v>-12.885094195403612</v>
      </c>
      <c r="I96" s="267">
        <v>5.312056890643535</v>
      </c>
      <c r="J96" s="263">
        <v>165739.91892600001</v>
      </c>
      <c r="K96" s="264">
        <v>-6.8028736885421992</v>
      </c>
      <c r="L96" s="265">
        <v>1.147762816551956</v>
      </c>
      <c r="M96" s="266">
        <v>37012.873668</v>
      </c>
      <c r="N96" s="264">
        <v>23.084708837730052</v>
      </c>
      <c r="O96" s="268">
        <v>-11.080810383832336</v>
      </c>
      <c r="Q96" s="9"/>
      <c r="T96" s="2"/>
      <c r="U96" s="2"/>
    </row>
    <row r="97" spans="1:21" ht="18.600000000000001" customHeight="1" x14ac:dyDescent="0.2">
      <c r="A97" s="251"/>
      <c r="B97" s="252" t="s">
        <v>8</v>
      </c>
      <c r="C97" s="253" t="s">
        <v>245</v>
      </c>
      <c r="D97" s="254">
        <v>105218.173534</v>
      </c>
      <c r="E97" s="255">
        <v>3.7896170877339541</v>
      </c>
      <c r="F97" s="256">
        <v>6.2395887173312792</v>
      </c>
      <c r="G97" s="257">
        <v>75099.337362000006</v>
      </c>
      <c r="H97" s="255">
        <v>16.67996761905448</v>
      </c>
      <c r="I97" s="258">
        <v>9.7343401925453321</v>
      </c>
      <c r="J97" s="254">
        <v>180317.51089600002</v>
      </c>
      <c r="K97" s="255">
        <v>8.7954622305014283</v>
      </c>
      <c r="L97" s="256">
        <v>7.6676844269636613</v>
      </c>
      <c r="M97" s="257">
        <v>30118.836171999996</v>
      </c>
      <c r="N97" s="255">
        <v>-18.62605308044574</v>
      </c>
      <c r="O97" s="259">
        <v>-1.5761829418669011</v>
      </c>
      <c r="Q97" s="9"/>
      <c r="T97" s="2"/>
      <c r="U97" s="2"/>
    </row>
    <row r="98" spans="1:21" ht="18.600000000000001" customHeight="1" x14ac:dyDescent="0.2">
      <c r="A98" s="260"/>
      <c r="B98" s="261" t="s">
        <v>9</v>
      </c>
      <c r="C98" s="262" t="s">
        <v>246</v>
      </c>
      <c r="D98" s="263">
        <v>88815.643414000006</v>
      </c>
      <c r="E98" s="264">
        <v>-15.589065623439769</v>
      </c>
      <c r="F98" s="265">
        <v>-4.7791616418852767</v>
      </c>
      <c r="G98" s="266">
        <v>68834.009336000003</v>
      </c>
      <c r="H98" s="264">
        <v>-8.3427207830068522</v>
      </c>
      <c r="I98" s="267">
        <v>13.212940756612724</v>
      </c>
      <c r="J98" s="263">
        <v>157649.65275000001</v>
      </c>
      <c r="K98" s="264">
        <v>-12.571079776646831</v>
      </c>
      <c r="L98" s="265">
        <v>2.320867021886297</v>
      </c>
      <c r="M98" s="266">
        <v>19981.634078000003</v>
      </c>
      <c r="N98" s="264">
        <v>-33.65734995904009</v>
      </c>
      <c r="O98" s="268">
        <v>-38.466641711494077</v>
      </c>
      <c r="Q98" s="9"/>
      <c r="T98" s="2"/>
      <c r="U98" s="2"/>
    </row>
    <row r="99" spans="1:21" ht="18.600000000000001" customHeight="1" x14ac:dyDescent="0.2">
      <c r="A99" s="251"/>
      <c r="B99" s="252" t="s">
        <v>10</v>
      </c>
      <c r="C99" s="253" t="s">
        <v>247</v>
      </c>
      <c r="D99" s="254">
        <v>94993.831420999995</v>
      </c>
      <c r="E99" s="255">
        <v>6.956193491952023</v>
      </c>
      <c r="F99" s="256">
        <v>2.5362677824670277</v>
      </c>
      <c r="G99" s="257">
        <v>77487.681439000007</v>
      </c>
      <c r="H99" s="255">
        <v>12.57179726486477</v>
      </c>
      <c r="I99" s="258">
        <v>16.009724792126278</v>
      </c>
      <c r="J99" s="254">
        <v>172481.51286000002</v>
      </c>
      <c r="K99" s="255">
        <v>9.4081146715370814</v>
      </c>
      <c r="L99" s="256">
        <v>8.1807587318181376</v>
      </c>
      <c r="M99" s="257">
        <v>17506.149981999988</v>
      </c>
      <c r="N99" s="255">
        <v>-12.38879706402766</v>
      </c>
      <c r="O99" s="259">
        <v>-32.277956360455462</v>
      </c>
      <c r="Q99" s="9"/>
      <c r="T99" s="2"/>
      <c r="U99" s="2"/>
    </row>
    <row r="100" spans="1:21" ht="18.600000000000001" customHeight="1" x14ac:dyDescent="0.2">
      <c r="A100" s="260"/>
      <c r="B100" s="261" t="s">
        <v>11</v>
      </c>
      <c r="C100" s="262" t="s">
        <v>248</v>
      </c>
      <c r="D100" s="263">
        <v>93003.985293999998</v>
      </c>
      <c r="E100" s="264">
        <v>-2.0947108851534391</v>
      </c>
      <c r="F100" s="265">
        <v>-9.5967379429445447</v>
      </c>
      <c r="G100" s="266">
        <v>69725.233445000005</v>
      </c>
      <c r="H100" s="264">
        <v>-10.017654225608453</v>
      </c>
      <c r="I100" s="267">
        <v>3.393410179315226</v>
      </c>
      <c r="J100" s="263">
        <v>162729.218739</v>
      </c>
      <c r="K100" s="264">
        <v>-5.654109799532991</v>
      </c>
      <c r="L100" s="265">
        <v>-4.4532015059741248</v>
      </c>
      <c r="M100" s="266">
        <v>23278.751848999993</v>
      </c>
      <c r="N100" s="264">
        <v>32.974708162191327</v>
      </c>
      <c r="O100" s="268">
        <v>-34.314991802151305</v>
      </c>
      <c r="Q100" s="9"/>
      <c r="T100" s="2"/>
      <c r="U100" s="2"/>
    </row>
    <row r="101" spans="1:21" ht="18.600000000000001" customHeight="1" x14ac:dyDescent="0.2">
      <c r="A101" s="251"/>
      <c r="B101" s="252" t="s">
        <v>12</v>
      </c>
      <c r="C101" s="253" t="s">
        <v>249</v>
      </c>
      <c r="D101" s="254">
        <v>88959.809137999997</v>
      </c>
      <c r="E101" s="255">
        <v>-4.3483901719004177</v>
      </c>
      <c r="F101" s="256">
        <v>-14.539684368506233</v>
      </c>
      <c r="G101" s="257">
        <v>73325.746727999998</v>
      </c>
      <c r="H101" s="255">
        <v>5.1638597751560322</v>
      </c>
      <c r="I101" s="258">
        <v>20.691294234054737</v>
      </c>
      <c r="J101" s="254">
        <v>162285.55586600001</v>
      </c>
      <c r="K101" s="255">
        <v>-0.27263872858112048</v>
      </c>
      <c r="L101" s="256">
        <v>-1.5554251598299262</v>
      </c>
      <c r="M101" s="257">
        <v>15634.062409999999</v>
      </c>
      <c r="N101" s="255">
        <v>-32.839773749847303</v>
      </c>
      <c r="O101" s="259">
        <v>-63.92701227103268</v>
      </c>
      <c r="Q101" s="9"/>
      <c r="T101" s="2"/>
      <c r="U101" s="2"/>
    </row>
    <row r="102" spans="1:21" ht="18.600000000000001" customHeight="1" x14ac:dyDescent="0.2">
      <c r="A102" s="260"/>
      <c r="B102" s="261" t="s">
        <v>13</v>
      </c>
      <c r="C102" s="262" t="s">
        <v>250</v>
      </c>
      <c r="D102" s="263">
        <v>93027.053144000005</v>
      </c>
      <c r="E102" s="264">
        <v>4.572001722362784</v>
      </c>
      <c r="F102" s="265">
        <v>-10.503837199421984</v>
      </c>
      <c r="G102" s="266">
        <v>76801.991435000004</v>
      </c>
      <c r="H102" s="264">
        <v>4.7408241472058243</v>
      </c>
      <c r="I102" s="267">
        <v>2.5848681225770775</v>
      </c>
      <c r="J102" s="263">
        <v>169829.04457900001</v>
      </c>
      <c r="K102" s="264">
        <v>4.6482810332354463</v>
      </c>
      <c r="L102" s="265">
        <v>-5.0237305891276947</v>
      </c>
      <c r="M102" s="266">
        <v>16225.061709000001</v>
      </c>
      <c r="N102" s="264">
        <v>3.7802030176237658</v>
      </c>
      <c r="O102" s="268">
        <v>-44.202576559436139</v>
      </c>
      <c r="Q102" s="9"/>
      <c r="T102" s="2"/>
      <c r="U102" s="2"/>
    </row>
    <row r="103" spans="1:21" ht="18.600000000000001" customHeight="1" x14ac:dyDescent="0.2">
      <c r="A103" s="251"/>
      <c r="B103" s="252" t="s">
        <v>14</v>
      </c>
      <c r="C103" s="253" t="s">
        <v>251</v>
      </c>
      <c r="D103" s="254">
        <v>90702.607344999997</v>
      </c>
      <c r="E103" s="255">
        <v>-2.4986772346770048</v>
      </c>
      <c r="F103" s="256">
        <v>-4.5315330146046273</v>
      </c>
      <c r="G103" s="257">
        <v>77574.821186999994</v>
      </c>
      <c r="H103" s="255">
        <v>1.0062626470487501</v>
      </c>
      <c r="I103" s="258">
        <v>19.966960905897601</v>
      </c>
      <c r="J103" s="254">
        <v>168277.42853199999</v>
      </c>
      <c r="K103" s="255">
        <v>-0.91363409059175282</v>
      </c>
      <c r="L103" s="256">
        <v>5.3898302287471278</v>
      </c>
      <c r="M103" s="257">
        <v>13127.786158000003</v>
      </c>
      <c r="N103" s="255">
        <v>-19.089453134603165</v>
      </c>
      <c r="O103" s="259">
        <v>-56.737417555970815</v>
      </c>
      <c r="Q103" s="9"/>
      <c r="T103" s="2"/>
      <c r="U103" s="2"/>
    </row>
    <row r="104" spans="1:21" ht="18.600000000000001" customHeight="1" x14ac:dyDescent="0.2">
      <c r="A104" s="260"/>
      <c r="B104" s="261" t="s">
        <v>15</v>
      </c>
      <c r="C104" s="262" t="s">
        <v>252</v>
      </c>
      <c r="D104" s="263">
        <v>94361.094498999999</v>
      </c>
      <c r="E104" s="264">
        <v>4.033497229119809</v>
      </c>
      <c r="F104" s="265">
        <v>-2.7066652241393041</v>
      </c>
      <c r="G104" s="266">
        <v>82196.335944999999</v>
      </c>
      <c r="H104" s="264">
        <v>5.9574932784691725</v>
      </c>
      <c r="I104" s="267">
        <v>32.149359757095944</v>
      </c>
      <c r="J104" s="263">
        <v>176557.430444</v>
      </c>
      <c r="K104" s="264">
        <v>4.9204471355619006</v>
      </c>
      <c r="L104" s="265">
        <v>10.912831023107783</v>
      </c>
      <c r="M104" s="266">
        <v>12164.758554</v>
      </c>
      <c r="N104" s="264">
        <v>-7.3357959400727948</v>
      </c>
      <c r="O104" s="268">
        <v>-65.030346034511098</v>
      </c>
      <c r="Q104" s="9"/>
      <c r="T104" s="2"/>
      <c r="U104" s="2"/>
    </row>
    <row r="105" spans="1:21" ht="18.600000000000001" customHeight="1" x14ac:dyDescent="0.2">
      <c r="A105" s="251" t="s">
        <v>531</v>
      </c>
      <c r="B105" s="252" t="s">
        <v>3</v>
      </c>
      <c r="C105" s="253" t="s">
        <v>241</v>
      </c>
      <c r="D105" s="254">
        <v>97374.072218000001</v>
      </c>
      <c r="E105" s="255">
        <v>3.1930296431988969</v>
      </c>
      <c r="F105" s="256">
        <v>2.5793924268794788</v>
      </c>
      <c r="G105" s="257">
        <v>76414.828611000004</v>
      </c>
      <c r="H105" s="255">
        <v>-7.0337774397493451</v>
      </c>
      <c r="I105" s="258">
        <v>14.338851257492413</v>
      </c>
      <c r="J105" s="254">
        <v>173788.90082899999</v>
      </c>
      <c r="K105" s="255">
        <v>-1.5680617961180143</v>
      </c>
      <c r="L105" s="256">
        <v>7.4379438834835776</v>
      </c>
      <c r="M105" s="257">
        <v>20959.243606999997</v>
      </c>
      <c r="N105" s="255">
        <v>72.294776866806004</v>
      </c>
      <c r="O105" s="259">
        <v>-25.395132161838191</v>
      </c>
      <c r="Q105" s="9"/>
      <c r="T105" s="2"/>
      <c r="U105" s="2"/>
    </row>
    <row r="106" spans="1:21" ht="18.600000000000001" customHeight="1" x14ac:dyDescent="0.2">
      <c r="A106" s="260"/>
      <c r="B106" s="261" t="s">
        <v>5</v>
      </c>
      <c r="C106" s="262" t="s">
        <v>242</v>
      </c>
      <c r="D106" s="263">
        <v>94750.483957000004</v>
      </c>
      <c r="E106" s="264">
        <v>-2.6943396750690796</v>
      </c>
      <c r="F106" s="265">
        <v>-1.5927333787336795</v>
      </c>
      <c r="G106" s="266">
        <v>72553.549618999998</v>
      </c>
      <c r="H106" s="264">
        <v>-5.0530493389658311</v>
      </c>
      <c r="I106" s="267">
        <v>8.4516041124209842</v>
      </c>
      <c r="J106" s="263">
        <v>167304.03357600002</v>
      </c>
      <c r="K106" s="264">
        <v>-3.7314622637384498</v>
      </c>
      <c r="L106" s="265">
        <v>2.5250901380279078</v>
      </c>
      <c r="M106" s="266">
        <v>22196.934338000006</v>
      </c>
      <c r="N106" s="264">
        <v>5.9052261341465782</v>
      </c>
      <c r="O106" s="268">
        <v>-24.46055410330893</v>
      </c>
      <c r="Q106" s="9"/>
      <c r="T106" s="2"/>
      <c r="U106" s="2"/>
    </row>
    <row r="107" spans="1:21" ht="18.600000000000001" customHeight="1" x14ac:dyDescent="0.2">
      <c r="A107" s="251"/>
      <c r="B107" s="252" t="s">
        <v>6</v>
      </c>
      <c r="C107" s="253" t="s">
        <v>243</v>
      </c>
      <c r="D107" s="254">
        <v>94964.088388999997</v>
      </c>
      <c r="E107" s="255">
        <v>0.22543888229313858</v>
      </c>
      <c r="F107" s="256">
        <v>-8.6484418631684221</v>
      </c>
      <c r="G107" s="257">
        <v>77418.026509999996</v>
      </c>
      <c r="H107" s="255">
        <v>6.7046711243554435</v>
      </c>
      <c r="I107" s="258">
        <v>4.7839492234015957</v>
      </c>
      <c r="J107" s="254">
        <v>172382.11489899998</v>
      </c>
      <c r="K107" s="255">
        <v>3.0352414191455734</v>
      </c>
      <c r="L107" s="256">
        <v>-3.06790397760901</v>
      </c>
      <c r="M107" s="257">
        <v>17546.061879000001</v>
      </c>
      <c r="N107" s="255">
        <v>-20.952769369768113</v>
      </c>
      <c r="O107" s="259">
        <v>-41.651330912663852</v>
      </c>
      <c r="Q107" s="9"/>
      <c r="T107" s="2"/>
      <c r="U107" s="2"/>
    </row>
    <row r="108" spans="1:21" ht="18.600000000000001" customHeight="1" x14ac:dyDescent="0.2">
      <c r="A108" s="260"/>
      <c r="B108" s="261" t="s">
        <v>7</v>
      </c>
      <c r="C108" s="262" t="s">
        <v>244</v>
      </c>
      <c r="D108" s="263">
        <v>90988.487529999999</v>
      </c>
      <c r="E108" s="264">
        <v>-4.1864255493242908</v>
      </c>
      <c r="F108" s="265">
        <v>-10.246871211092168</v>
      </c>
      <c r="G108" s="266">
        <v>81611.506192999994</v>
      </c>
      <c r="H108" s="264">
        <v>5.4166708608341052</v>
      </c>
      <c r="I108" s="267">
        <v>26.797761930184727</v>
      </c>
      <c r="J108" s="263">
        <v>172599.99372299999</v>
      </c>
      <c r="K108" s="264">
        <v>0.12639294054819228</v>
      </c>
      <c r="L108" s="265">
        <v>4.1390600655855758</v>
      </c>
      <c r="M108" s="266">
        <v>9376.9813370000047</v>
      </c>
      <c r="N108" s="264">
        <v>-46.557914809232251</v>
      </c>
      <c r="O108" s="268">
        <v>-74.665621964103252</v>
      </c>
      <c r="Q108" s="9"/>
      <c r="T108" s="2"/>
      <c r="U108" s="2"/>
    </row>
    <row r="109" spans="1:21" ht="18.600000000000001" customHeight="1" x14ac:dyDescent="0.2">
      <c r="A109" s="251"/>
      <c r="B109" s="252" t="s">
        <v>8</v>
      </c>
      <c r="C109" s="253" t="s">
        <v>245</v>
      </c>
      <c r="D109" s="254">
        <v>90732.721501000007</v>
      </c>
      <c r="E109" s="255">
        <v>-0.28109713211318388</v>
      </c>
      <c r="F109" s="256">
        <v>-13.767062805285434</v>
      </c>
      <c r="G109" s="257">
        <v>84181.704643000005</v>
      </c>
      <c r="H109" s="255">
        <v>3.1493089270057562</v>
      </c>
      <c r="I109" s="258">
        <v>12.093804819103028</v>
      </c>
      <c r="J109" s="254">
        <v>174914.42614400003</v>
      </c>
      <c r="K109" s="255">
        <v>1.3409226565294086</v>
      </c>
      <c r="L109" s="256">
        <v>-2.9964282033131395</v>
      </c>
      <c r="M109" s="257">
        <v>6551.0168580000027</v>
      </c>
      <c r="N109" s="255">
        <v>-30.137251823774218</v>
      </c>
      <c r="O109" s="259">
        <v>-78.249435600402904</v>
      </c>
      <c r="Q109" s="9"/>
      <c r="T109" s="2"/>
      <c r="U109" s="2"/>
    </row>
    <row r="110" spans="1:21" ht="18.600000000000001" customHeight="1" x14ac:dyDescent="0.2">
      <c r="A110" s="260"/>
      <c r="B110" s="261" t="s">
        <v>9</v>
      </c>
      <c r="C110" s="262" t="s">
        <v>246</v>
      </c>
      <c r="D110" s="263">
        <v>92337.768513999996</v>
      </c>
      <c r="E110" s="264">
        <v>1.7689836549015014</v>
      </c>
      <c r="F110" s="265">
        <v>3.9656584860644051</v>
      </c>
      <c r="G110" s="266">
        <v>73092.455665999994</v>
      </c>
      <c r="H110" s="264">
        <v>-13.172991713612348</v>
      </c>
      <c r="I110" s="267">
        <v>6.1865440805767946</v>
      </c>
      <c r="J110" s="263">
        <v>165430.22417999999</v>
      </c>
      <c r="K110" s="264">
        <v>-5.4221953975323149</v>
      </c>
      <c r="L110" s="265">
        <v>4.9353558947182519</v>
      </c>
      <c r="M110" s="266">
        <v>19245.312848000001</v>
      </c>
      <c r="N110" s="264">
        <v>193.77596280336107</v>
      </c>
      <c r="O110" s="268">
        <v>-3.6849900620024822</v>
      </c>
      <c r="Q110" s="9"/>
      <c r="T110" s="2"/>
      <c r="U110" s="2"/>
    </row>
    <row r="111" spans="1:21" ht="18.600000000000001" customHeight="1" x14ac:dyDescent="0.2">
      <c r="A111" s="251"/>
      <c r="B111" s="252" t="s">
        <v>10</v>
      </c>
      <c r="C111" s="253" t="s">
        <v>247</v>
      </c>
      <c r="D111" s="254">
        <v>102725.056165</v>
      </c>
      <c r="E111" s="255">
        <v>11.249229668599913</v>
      </c>
      <c r="F111" s="256">
        <v>8.1386597722711507</v>
      </c>
      <c r="G111" s="257">
        <v>83010.189496000006</v>
      </c>
      <c r="H111" s="255">
        <v>13.568751712652327</v>
      </c>
      <c r="I111" s="258">
        <v>7.1269496705065771</v>
      </c>
      <c r="J111" s="254">
        <v>185735.24566100002</v>
      </c>
      <c r="K111" s="255">
        <v>12.274069978232461</v>
      </c>
      <c r="L111" s="256">
        <v>7.6841468869523588</v>
      </c>
      <c r="M111" s="257">
        <v>19714.866668999995</v>
      </c>
      <c r="N111" s="255">
        <v>2.4398347000568021</v>
      </c>
      <c r="O111" s="259">
        <v>12.616804318888125</v>
      </c>
      <c r="P111" s="8"/>
      <c r="Q111" s="73"/>
      <c r="T111" s="2"/>
      <c r="U111" s="2"/>
    </row>
    <row r="112" spans="1:21" ht="18.600000000000001" customHeight="1" x14ac:dyDescent="0.2">
      <c r="A112" s="260"/>
      <c r="B112" s="261" t="s">
        <v>11</v>
      </c>
      <c r="C112" s="262" t="s">
        <v>248</v>
      </c>
      <c r="D112" s="263">
        <v>99186.891761999999</v>
      </c>
      <c r="E112" s="264">
        <v>-3.4443051530844593</v>
      </c>
      <c r="F112" s="265">
        <v>6.6480016404188325</v>
      </c>
      <c r="G112" s="266">
        <v>79229.095505999998</v>
      </c>
      <c r="H112" s="264">
        <v>-4.5549757360597409</v>
      </c>
      <c r="I112" s="267">
        <v>13.630448535531592</v>
      </c>
      <c r="J112" s="263">
        <v>178415.987268</v>
      </c>
      <c r="K112" s="264">
        <v>-3.9406943829923269</v>
      </c>
      <c r="L112" s="265">
        <v>9.6397983414151724</v>
      </c>
      <c r="M112" s="266">
        <v>19957.796256000001</v>
      </c>
      <c r="N112" s="264">
        <v>1.2322152164589211</v>
      </c>
      <c r="O112" s="268">
        <v>-14.266038035637434</v>
      </c>
      <c r="P112" s="8"/>
      <c r="Q112" s="73"/>
      <c r="T112" s="2"/>
      <c r="U112" s="2"/>
    </row>
    <row r="113" spans="1:21" ht="18.600000000000001" customHeight="1" x14ac:dyDescent="0.2">
      <c r="A113" s="251"/>
      <c r="B113" s="252" t="s">
        <v>12</v>
      </c>
      <c r="C113" s="253" t="s">
        <v>249</v>
      </c>
      <c r="D113" s="254">
        <v>101820.543274</v>
      </c>
      <c r="E113" s="255">
        <v>2.6552414993701756</v>
      </c>
      <c r="F113" s="256">
        <v>14.456791511377487</v>
      </c>
      <c r="G113" s="257">
        <v>77390.437113000007</v>
      </c>
      <c r="H113" s="255">
        <v>-2.3206858304481659</v>
      </c>
      <c r="I113" s="258">
        <v>5.5433330942784353</v>
      </c>
      <c r="J113" s="254">
        <v>179210.98038700002</v>
      </c>
      <c r="K113" s="255">
        <v>0.44558401473622222</v>
      </c>
      <c r="L113" s="256">
        <v>10.429409093545839</v>
      </c>
      <c r="M113" s="257">
        <v>24430.106160999989</v>
      </c>
      <c r="N113" s="255">
        <v>22.408836364663543</v>
      </c>
      <c r="O113" s="259">
        <v>56.262048342430724</v>
      </c>
      <c r="P113" s="8"/>
      <c r="Q113" s="73"/>
      <c r="T113" s="2"/>
      <c r="U113" s="2"/>
    </row>
    <row r="114" spans="1:21" ht="18.600000000000001" customHeight="1" x14ac:dyDescent="0.2">
      <c r="A114" s="260"/>
      <c r="B114" s="261" t="s">
        <v>13</v>
      </c>
      <c r="C114" s="262" t="s">
        <v>250</v>
      </c>
      <c r="D114" s="263">
        <v>103987.650769</v>
      </c>
      <c r="E114" s="264">
        <v>2.1283597841039725</v>
      </c>
      <c r="F114" s="265">
        <v>11.782161483749976</v>
      </c>
      <c r="G114" s="266">
        <v>80078.643488999995</v>
      </c>
      <c r="H114" s="264">
        <v>3.4735640167981696</v>
      </c>
      <c r="I114" s="267">
        <v>4.2663634012317653</v>
      </c>
      <c r="J114" s="263">
        <v>184066.29425799998</v>
      </c>
      <c r="K114" s="264">
        <v>2.7092725348162761</v>
      </c>
      <c r="L114" s="265">
        <v>8.3832831505904046</v>
      </c>
      <c r="M114" s="266">
        <v>23909.007280000005</v>
      </c>
      <c r="N114" s="264">
        <v>-2.1330193064484559</v>
      </c>
      <c r="O114" s="268">
        <v>47.358498283786119</v>
      </c>
      <c r="P114" s="8"/>
      <c r="Q114" s="73"/>
      <c r="T114" s="2"/>
      <c r="U114" s="2"/>
    </row>
    <row r="115" spans="1:21" ht="18.600000000000001" customHeight="1" x14ac:dyDescent="0.2">
      <c r="A115" s="85" t="s">
        <v>560</v>
      </c>
      <c r="B115" s="20"/>
      <c r="C115" s="20"/>
      <c r="D115" s="70"/>
      <c r="E115" s="21"/>
      <c r="F115" s="21"/>
      <c r="G115" s="71"/>
      <c r="H115" s="22"/>
      <c r="I115" s="22"/>
      <c r="J115" s="23"/>
      <c r="K115" s="21"/>
      <c r="L115" s="21"/>
      <c r="M115" s="71"/>
      <c r="N115" s="21"/>
      <c r="O115" s="86" t="s">
        <v>561</v>
      </c>
      <c r="T115" s="13"/>
      <c r="U115" s="2"/>
    </row>
    <row r="116" spans="1:21" ht="18.600000000000001" customHeight="1" x14ac:dyDescent="0.25">
      <c r="A116" s="10"/>
      <c r="B116" s="11"/>
      <c r="C116" s="11"/>
      <c r="D116" s="14"/>
      <c r="E116" s="14"/>
      <c r="F116" s="14"/>
      <c r="G116" s="12"/>
      <c r="H116" s="12"/>
      <c r="I116" s="12"/>
      <c r="J116" s="11"/>
      <c r="K116" s="14"/>
      <c r="L116" s="14"/>
      <c r="M116" s="25"/>
      <c r="N116" s="14"/>
      <c r="O116" s="86" t="s">
        <v>825</v>
      </c>
      <c r="P116" s="8"/>
      <c r="Q116" s="74"/>
      <c r="T116" s="2"/>
      <c r="U116" s="2"/>
    </row>
    <row r="117" spans="1:21" ht="18.600000000000001" customHeight="1" x14ac:dyDescent="0.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T117" s="2"/>
      <c r="U117" s="2"/>
    </row>
    <row r="118" spans="1:21" ht="18.600000000000001" customHeight="1" x14ac:dyDescent="0.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T118" s="2"/>
      <c r="U118" s="2"/>
    </row>
    <row r="119" spans="1:21" ht="18.600000000000001" customHeight="1" x14ac:dyDescent="0.2">
      <c r="A119" s="11"/>
      <c r="B119" s="11"/>
      <c r="C119" s="11"/>
      <c r="D119" s="11"/>
      <c r="E119" s="11"/>
      <c r="F119" s="11"/>
      <c r="G119" s="11"/>
      <c r="H119" s="11"/>
      <c r="I119" s="11"/>
      <c r="K119" s="11"/>
      <c r="L119" s="11"/>
      <c r="M119" s="11"/>
      <c r="N119" s="11"/>
      <c r="O119" s="11"/>
      <c r="T119" s="2"/>
      <c r="U119" s="2"/>
    </row>
    <row r="120" spans="1:21" ht="18.600000000000001" customHeight="1" x14ac:dyDescent="0.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T120" s="2"/>
      <c r="U120" s="2"/>
    </row>
    <row r="121" spans="1:21" ht="18.600000000000001" customHeight="1" x14ac:dyDescent="0.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T121" s="2"/>
      <c r="U121" s="2"/>
    </row>
    <row r="122" spans="1:21" ht="18.600000000000001" customHeight="1" x14ac:dyDescent="0.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T122" s="2"/>
      <c r="U122" s="2"/>
    </row>
    <row r="123" spans="1:21" ht="18.600000000000001" customHeight="1" x14ac:dyDescent="0.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T123" s="2"/>
      <c r="U123" s="2"/>
    </row>
    <row r="124" spans="1:21" ht="18.600000000000001" customHeight="1" x14ac:dyDescent="0.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T124" s="2"/>
      <c r="U124" s="2"/>
    </row>
    <row r="125" spans="1:21" ht="18.600000000000001" customHeight="1" x14ac:dyDescent="0.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T125" s="2"/>
      <c r="U125" s="2"/>
    </row>
    <row r="126" spans="1:21" ht="18.600000000000001" customHeight="1" x14ac:dyDescent="0.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T126" s="2"/>
      <c r="U126" s="2"/>
    </row>
    <row r="127" spans="1:21" ht="18.600000000000001" customHeight="1" x14ac:dyDescent="0.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T127" s="2"/>
      <c r="U127" s="2"/>
    </row>
    <row r="128" spans="1:21" ht="18.600000000000001" customHeight="1" x14ac:dyDescent="0.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T128" s="2"/>
      <c r="U128" s="2"/>
    </row>
    <row r="129" spans="1:21" ht="18.600000000000001" customHeight="1" x14ac:dyDescent="0.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T129" s="2"/>
      <c r="U129" s="2"/>
    </row>
    <row r="130" spans="1:21" ht="18.600000000000001" customHeight="1" x14ac:dyDescent="0.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T130" s="2"/>
      <c r="U130" s="2"/>
    </row>
    <row r="131" spans="1:21" ht="18.600000000000001" customHeight="1" x14ac:dyDescent="0.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T131" s="2"/>
      <c r="U131" s="2"/>
    </row>
    <row r="132" spans="1:21" ht="18.600000000000001" customHeight="1" x14ac:dyDescent="0.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T132" s="2"/>
      <c r="U132" s="2"/>
    </row>
    <row r="133" spans="1:21" ht="18.600000000000001" customHeight="1" x14ac:dyDescent="0.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T133" s="2"/>
      <c r="U133" s="2"/>
    </row>
    <row r="134" spans="1:21" ht="18.600000000000001" customHeight="1" x14ac:dyDescent="0.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T134" s="2"/>
      <c r="U134" s="2"/>
    </row>
    <row r="135" spans="1:21" ht="18.600000000000001" customHeight="1" x14ac:dyDescent="0.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T135" s="2"/>
      <c r="U135" s="2"/>
    </row>
    <row r="136" spans="1:21" ht="18.600000000000001" customHeight="1" x14ac:dyDescent="0.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T136" s="2"/>
      <c r="U136" s="2"/>
    </row>
    <row r="137" spans="1:21" ht="18.600000000000001" customHeight="1" x14ac:dyDescent="0.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T137" s="2"/>
      <c r="U137" s="2"/>
    </row>
    <row r="138" spans="1:21" ht="18.600000000000001" customHeight="1" x14ac:dyDescent="0.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T138" s="2"/>
      <c r="U138" s="2"/>
    </row>
    <row r="139" spans="1:21" ht="18.600000000000001" customHeight="1" x14ac:dyDescent="0.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T139" s="2"/>
      <c r="U139" s="2"/>
    </row>
    <row r="140" spans="1:21" ht="18.600000000000001" customHeight="1" x14ac:dyDescent="0.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T140" s="2"/>
      <c r="U140" s="2"/>
    </row>
    <row r="141" spans="1:21" ht="18.600000000000001" customHeight="1" x14ac:dyDescent="0.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T141" s="2"/>
      <c r="U141" s="2"/>
    </row>
    <row r="142" spans="1:21" ht="18.600000000000001" customHeight="1" x14ac:dyDescent="0.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T142" s="2"/>
      <c r="U142" s="2"/>
    </row>
  </sheetData>
  <mergeCells count="10">
    <mergeCell ref="N6:O6"/>
    <mergeCell ref="H6:I6"/>
    <mergeCell ref="B6:B7"/>
    <mergeCell ref="D6:D7"/>
    <mergeCell ref="G6:G7"/>
    <mergeCell ref="J6:J7"/>
    <mergeCell ref="M6:M7"/>
    <mergeCell ref="C6:C7"/>
    <mergeCell ref="E6:F6"/>
    <mergeCell ref="K6:L6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93A2D-DB35-437F-A73E-64209FA5744E}">
  <sheetPr>
    <tabColor rgb="FF9BA8C2"/>
    <pageSetUpPr autoPageBreaks="0"/>
  </sheetPr>
  <dimension ref="A1:X123"/>
  <sheetViews>
    <sheetView showGridLines="0" rightToLeft="1" zoomScaleNormal="100" workbookViewId="0">
      <selection activeCell="A4" sqref="A4:A5"/>
    </sheetView>
  </sheetViews>
  <sheetFormatPr defaultColWidth="8.875" defaultRowHeight="18" customHeight="1" x14ac:dyDescent="0.2"/>
  <cols>
    <col min="1" max="1" width="7" style="12" customWidth="1"/>
    <col min="2" max="3" width="12" style="12" customWidth="1"/>
    <col min="4" max="4" width="10" style="12" customWidth="1"/>
    <col min="5" max="5" width="8.875" style="12" customWidth="1"/>
    <col min="6" max="7" width="10.5" style="12" customWidth="1"/>
    <col min="8" max="8" width="10" style="12" customWidth="1"/>
    <col min="9" max="9" width="8.875" style="12" customWidth="1"/>
    <col min="10" max="11" width="10.5" style="12" customWidth="1"/>
    <col min="12" max="12" width="10" style="12" customWidth="1"/>
    <col min="13" max="13" width="8.875" style="12" customWidth="1"/>
    <col min="14" max="15" width="10.5" style="12" customWidth="1"/>
    <col min="16" max="16" width="10" style="12" customWidth="1"/>
    <col min="17" max="18" width="10.5" style="12" customWidth="1"/>
    <col min="19" max="21" width="15.125" style="12" customWidth="1"/>
    <col min="22" max="22" width="11.5" style="12" bestFit="1" customWidth="1"/>
    <col min="23" max="265" width="8.875" style="12"/>
    <col min="266" max="268" width="25.875" style="12" customWidth="1"/>
    <col min="269" max="521" width="8.875" style="12"/>
    <col min="522" max="524" width="25.875" style="12" customWidth="1"/>
    <col min="525" max="777" width="8.875" style="12"/>
    <col min="778" max="780" width="25.875" style="12" customWidth="1"/>
    <col min="781" max="1033" width="8.875" style="12"/>
    <col min="1034" max="1036" width="25.875" style="12" customWidth="1"/>
    <col min="1037" max="1289" width="8.875" style="12"/>
    <col min="1290" max="1292" width="25.875" style="12" customWidth="1"/>
    <col min="1293" max="1545" width="8.875" style="12"/>
    <col min="1546" max="1548" width="25.875" style="12" customWidth="1"/>
    <col min="1549" max="1801" width="8.875" style="12"/>
    <col min="1802" max="1804" width="25.875" style="12" customWidth="1"/>
    <col min="1805" max="2057" width="8.875" style="12"/>
    <col min="2058" max="2060" width="25.875" style="12" customWidth="1"/>
    <col min="2061" max="2313" width="8.875" style="12"/>
    <col min="2314" max="2316" width="25.875" style="12" customWidth="1"/>
    <col min="2317" max="2569" width="8.875" style="12"/>
    <col min="2570" max="2572" width="25.875" style="12" customWidth="1"/>
    <col min="2573" max="2825" width="8.875" style="12"/>
    <col min="2826" max="2828" width="25.875" style="12" customWidth="1"/>
    <col min="2829" max="3081" width="8.875" style="12"/>
    <col min="3082" max="3084" width="25.875" style="12" customWidth="1"/>
    <col min="3085" max="3337" width="8.875" style="12"/>
    <col min="3338" max="3340" width="25.875" style="12" customWidth="1"/>
    <col min="3341" max="3593" width="8.875" style="12"/>
    <col min="3594" max="3596" width="25.875" style="12" customWidth="1"/>
    <col min="3597" max="3849" width="8.875" style="12"/>
    <col min="3850" max="3852" width="25.875" style="12" customWidth="1"/>
    <col min="3853" max="4105" width="8.875" style="12"/>
    <col min="4106" max="4108" width="25.875" style="12" customWidth="1"/>
    <col min="4109" max="4361" width="8.875" style="12"/>
    <col min="4362" max="4364" width="25.875" style="12" customWidth="1"/>
    <col min="4365" max="4617" width="8.875" style="12"/>
    <col min="4618" max="4620" width="25.875" style="12" customWidth="1"/>
    <col min="4621" max="4873" width="8.875" style="12"/>
    <col min="4874" max="4876" width="25.875" style="12" customWidth="1"/>
    <col min="4877" max="5129" width="8.875" style="12"/>
    <col min="5130" max="5132" width="25.875" style="12" customWidth="1"/>
    <col min="5133" max="5385" width="8.875" style="12"/>
    <col min="5386" max="5388" width="25.875" style="12" customWidth="1"/>
    <col min="5389" max="5641" width="8.875" style="12"/>
    <col min="5642" max="5644" width="25.875" style="12" customWidth="1"/>
    <col min="5645" max="5897" width="8.875" style="12"/>
    <col min="5898" max="5900" width="25.875" style="12" customWidth="1"/>
    <col min="5901" max="6153" width="8.875" style="12"/>
    <col min="6154" max="6156" width="25.875" style="12" customWidth="1"/>
    <col min="6157" max="6409" width="8.875" style="12"/>
    <col min="6410" max="6412" width="25.875" style="12" customWidth="1"/>
    <col min="6413" max="6665" width="8.875" style="12"/>
    <col min="6666" max="6668" width="25.875" style="12" customWidth="1"/>
    <col min="6669" max="6921" width="8.875" style="12"/>
    <col min="6922" max="6924" width="25.875" style="12" customWidth="1"/>
    <col min="6925" max="7177" width="8.875" style="12"/>
    <col min="7178" max="7180" width="25.875" style="12" customWidth="1"/>
    <col min="7181" max="7433" width="8.875" style="12"/>
    <col min="7434" max="7436" width="25.875" style="12" customWidth="1"/>
    <col min="7437" max="7689" width="8.875" style="12"/>
    <col min="7690" max="7692" width="25.875" style="12" customWidth="1"/>
    <col min="7693" max="7945" width="8.875" style="12"/>
    <col min="7946" max="7948" width="25.875" style="12" customWidth="1"/>
    <col min="7949" max="8201" width="8.875" style="12"/>
    <col min="8202" max="8204" width="25.875" style="12" customWidth="1"/>
    <col min="8205" max="8457" width="8.875" style="12"/>
    <col min="8458" max="8460" width="25.875" style="12" customWidth="1"/>
    <col min="8461" max="8713" width="8.875" style="12"/>
    <col min="8714" max="8716" width="25.875" style="12" customWidth="1"/>
    <col min="8717" max="8969" width="8.875" style="12"/>
    <col min="8970" max="8972" width="25.875" style="12" customWidth="1"/>
    <col min="8973" max="9225" width="8.875" style="12"/>
    <col min="9226" max="9228" width="25.875" style="12" customWidth="1"/>
    <col min="9229" max="9481" width="8.875" style="12"/>
    <col min="9482" max="9484" width="25.875" style="12" customWidth="1"/>
    <col min="9485" max="9737" width="8.875" style="12"/>
    <col min="9738" max="9740" width="25.875" style="12" customWidth="1"/>
    <col min="9741" max="9993" width="8.875" style="12"/>
    <col min="9994" max="9996" width="25.875" style="12" customWidth="1"/>
    <col min="9997" max="10249" width="8.875" style="12"/>
    <col min="10250" max="10252" width="25.875" style="12" customWidth="1"/>
    <col min="10253" max="10505" width="8.875" style="12"/>
    <col min="10506" max="10508" width="25.875" style="12" customWidth="1"/>
    <col min="10509" max="10761" width="8.875" style="12"/>
    <col min="10762" max="10764" width="25.875" style="12" customWidth="1"/>
    <col min="10765" max="11017" width="8.875" style="12"/>
    <col min="11018" max="11020" width="25.875" style="12" customWidth="1"/>
    <col min="11021" max="11273" width="8.875" style="12"/>
    <col min="11274" max="11276" width="25.875" style="12" customWidth="1"/>
    <col min="11277" max="11529" width="8.875" style="12"/>
    <col min="11530" max="11532" width="25.875" style="12" customWidth="1"/>
    <col min="11533" max="11785" width="8.875" style="12"/>
    <col min="11786" max="11788" width="25.875" style="12" customWidth="1"/>
    <col min="11789" max="12041" width="8.875" style="12"/>
    <col min="12042" max="12044" width="25.875" style="12" customWidth="1"/>
    <col min="12045" max="12297" width="8.875" style="12"/>
    <col min="12298" max="12300" width="25.875" style="12" customWidth="1"/>
    <col min="12301" max="12553" width="8.875" style="12"/>
    <col min="12554" max="12556" width="25.875" style="12" customWidth="1"/>
    <col min="12557" max="12809" width="8.875" style="12"/>
    <col min="12810" max="12812" width="25.875" style="12" customWidth="1"/>
    <col min="12813" max="13065" width="8.875" style="12"/>
    <col min="13066" max="13068" width="25.875" style="12" customWidth="1"/>
    <col min="13069" max="13321" width="8.875" style="12"/>
    <col min="13322" max="13324" width="25.875" style="12" customWidth="1"/>
    <col min="13325" max="13577" width="8.875" style="12"/>
    <col min="13578" max="13580" width="25.875" style="12" customWidth="1"/>
    <col min="13581" max="13833" width="8.875" style="12"/>
    <col min="13834" max="13836" width="25.875" style="12" customWidth="1"/>
    <col min="13837" max="14089" width="8.875" style="12"/>
    <col min="14090" max="14092" width="25.875" style="12" customWidth="1"/>
    <col min="14093" max="14345" width="8.875" style="12"/>
    <col min="14346" max="14348" width="25.875" style="12" customWidth="1"/>
    <col min="14349" max="14601" width="8.875" style="12"/>
    <col min="14602" max="14604" width="25.875" style="12" customWidth="1"/>
    <col min="14605" max="14857" width="8.875" style="12"/>
    <col min="14858" max="14860" width="25.875" style="12" customWidth="1"/>
    <col min="14861" max="15113" width="8.875" style="12"/>
    <col min="15114" max="15116" width="25.875" style="12" customWidth="1"/>
    <col min="15117" max="15369" width="8.875" style="12"/>
    <col min="15370" max="15372" width="25.875" style="12" customWidth="1"/>
    <col min="15373" max="15625" width="8.875" style="12"/>
    <col min="15626" max="15628" width="25.875" style="12" customWidth="1"/>
    <col min="15629" max="15881" width="8.875" style="12"/>
    <col min="15882" max="15884" width="25.875" style="12" customWidth="1"/>
    <col min="15885" max="16137" width="8.875" style="12"/>
    <col min="16138" max="16140" width="25.875" style="12" customWidth="1"/>
    <col min="16141" max="16384" width="8.875" style="12"/>
  </cols>
  <sheetData>
    <row r="1" spans="1:20" ht="57.6" customHeight="1" x14ac:dyDescent="0.2">
      <c r="A1" s="1"/>
    </row>
    <row r="2" spans="1:20" ht="23.25" x14ac:dyDescent="0.2">
      <c r="A2" s="98" t="s">
        <v>535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0" ht="23.25" x14ac:dyDescent="0.2">
      <c r="A3" s="99" t="s">
        <v>550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20" ht="20.25" x14ac:dyDescent="0.2">
      <c r="A4" s="342" t="s">
        <v>835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20" ht="20.25" x14ac:dyDescent="0.2">
      <c r="A5" s="343" t="s">
        <v>834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20" ht="34.9" customHeight="1" x14ac:dyDescent="0.2">
      <c r="A6" s="585" t="s">
        <v>256</v>
      </c>
      <c r="B6" s="572" t="s">
        <v>2</v>
      </c>
      <c r="C6" s="569" t="s">
        <v>240</v>
      </c>
      <c r="D6" s="588" t="s">
        <v>257</v>
      </c>
      <c r="E6" s="589"/>
      <c r="F6" s="589"/>
      <c r="G6" s="589"/>
      <c r="H6" s="589"/>
      <c r="I6" s="589"/>
      <c r="J6" s="589"/>
      <c r="K6" s="590"/>
      <c r="L6" s="588" t="s">
        <v>559</v>
      </c>
      <c r="M6" s="589"/>
      <c r="N6" s="589"/>
      <c r="O6" s="590"/>
      <c r="P6" s="589" t="s">
        <v>554</v>
      </c>
      <c r="Q6" s="589"/>
      <c r="R6" s="589"/>
    </row>
    <row r="7" spans="1:20" ht="36" customHeight="1" x14ac:dyDescent="0.2">
      <c r="A7" s="585"/>
      <c r="B7" s="572"/>
      <c r="C7" s="569"/>
      <c r="D7" s="586" t="s">
        <v>258</v>
      </c>
      <c r="E7" s="587"/>
      <c r="F7" s="569" t="s">
        <v>544</v>
      </c>
      <c r="G7" s="585"/>
      <c r="H7" s="587" t="s">
        <v>259</v>
      </c>
      <c r="I7" s="587"/>
      <c r="J7" s="569" t="s">
        <v>544</v>
      </c>
      <c r="K7" s="575"/>
      <c r="L7" s="279"/>
      <c r="M7" s="280"/>
      <c r="N7" s="569" t="s">
        <v>544</v>
      </c>
      <c r="O7" s="575"/>
      <c r="P7" s="281"/>
      <c r="Q7" s="569" t="s">
        <v>544</v>
      </c>
      <c r="R7" s="571"/>
    </row>
    <row r="8" spans="1:20" ht="36" customHeight="1" x14ac:dyDescent="0.2">
      <c r="A8" s="585"/>
      <c r="B8" s="572"/>
      <c r="C8" s="569"/>
      <c r="D8" s="282" t="s">
        <v>260</v>
      </c>
      <c r="E8" s="283" t="s">
        <v>553</v>
      </c>
      <c r="F8" s="248" t="s">
        <v>546</v>
      </c>
      <c r="G8" s="284" t="s">
        <v>545</v>
      </c>
      <c r="H8" s="283" t="s">
        <v>260</v>
      </c>
      <c r="I8" s="283" t="s">
        <v>553</v>
      </c>
      <c r="J8" s="248" t="s">
        <v>546</v>
      </c>
      <c r="K8" s="249" t="s">
        <v>545</v>
      </c>
      <c r="L8" s="282" t="s">
        <v>260</v>
      </c>
      <c r="M8" s="283" t="s">
        <v>553</v>
      </c>
      <c r="N8" s="248" t="s">
        <v>546</v>
      </c>
      <c r="O8" s="249" t="s">
        <v>545</v>
      </c>
      <c r="P8" s="285" t="s">
        <v>260</v>
      </c>
      <c r="Q8" s="248" t="s">
        <v>546</v>
      </c>
      <c r="R8" s="250" t="s">
        <v>545</v>
      </c>
    </row>
    <row r="9" spans="1:20" s="302" customFormat="1" ht="20.100000000000001" customHeight="1" x14ac:dyDescent="0.2">
      <c r="A9" s="581"/>
      <c r="B9" s="582"/>
      <c r="C9" s="583"/>
      <c r="D9" s="576" t="s">
        <v>826</v>
      </c>
      <c r="E9" s="577"/>
      <c r="F9" s="577"/>
      <c r="G9" s="577"/>
      <c r="H9" s="577"/>
      <c r="I9" s="577"/>
      <c r="J9" s="577"/>
      <c r="K9" s="584"/>
      <c r="L9" s="576" t="s">
        <v>827</v>
      </c>
      <c r="M9" s="577"/>
      <c r="N9" s="577"/>
      <c r="O9" s="584"/>
      <c r="P9" s="576" t="s">
        <v>828</v>
      </c>
      <c r="Q9" s="577"/>
      <c r="R9" s="577"/>
    </row>
    <row r="10" spans="1:20" s="302" customFormat="1" ht="20.100000000000001" customHeight="1" x14ac:dyDescent="0.2">
      <c r="A10" s="581"/>
      <c r="B10" s="582"/>
      <c r="C10" s="583"/>
      <c r="D10" s="578" t="s">
        <v>829</v>
      </c>
      <c r="E10" s="579"/>
      <c r="F10" s="579"/>
      <c r="G10" s="580"/>
      <c r="H10" s="578" t="s">
        <v>830</v>
      </c>
      <c r="I10" s="579"/>
      <c r="J10" s="579"/>
      <c r="K10" s="580"/>
      <c r="L10" s="303"/>
      <c r="M10" s="304"/>
      <c r="N10" s="305"/>
      <c r="O10" s="306"/>
      <c r="P10" s="303"/>
      <c r="Q10" s="305"/>
      <c r="R10" s="306"/>
    </row>
    <row r="11" spans="1:20" s="302" customFormat="1" ht="35.1" customHeight="1" x14ac:dyDescent="0.2">
      <c r="A11" s="581"/>
      <c r="B11" s="582"/>
      <c r="C11" s="583"/>
      <c r="D11" s="303" t="s">
        <v>831</v>
      </c>
      <c r="E11" s="304" t="s">
        <v>832</v>
      </c>
      <c r="F11" s="305" t="s">
        <v>818</v>
      </c>
      <c r="G11" s="306" t="s">
        <v>819</v>
      </c>
      <c r="H11" s="303" t="s">
        <v>831</v>
      </c>
      <c r="I11" s="304" t="s">
        <v>832</v>
      </c>
      <c r="J11" s="305" t="s">
        <v>818</v>
      </c>
      <c r="K11" s="306" t="s">
        <v>819</v>
      </c>
      <c r="L11" s="303" t="s">
        <v>831</v>
      </c>
      <c r="M11" s="304" t="s">
        <v>832</v>
      </c>
      <c r="N11" s="305" t="s">
        <v>818</v>
      </c>
      <c r="O11" s="306" t="s">
        <v>819</v>
      </c>
      <c r="P11" s="303" t="s">
        <v>831</v>
      </c>
      <c r="Q11" s="305" t="s">
        <v>818</v>
      </c>
      <c r="R11" s="306" t="s">
        <v>819</v>
      </c>
    </row>
    <row r="12" spans="1:20" ht="19.5" customHeight="1" x14ac:dyDescent="0.2">
      <c r="A12" s="251">
        <v>2017</v>
      </c>
      <c r="B12" s="252" t="s">
        <v>3</v>
      </c>
      <c r="C12" s="253" t="s">
        <v>241</v>
      </c>
      <c r="D12" s="286">
        <v>12610.247431</v>
      </c>
      <c r="E12" s="287">
        <v>18.087002391859389</v>
      </c>
      <c r="F12" s="288">
        <v>-5.2119141580852517</v>
      </c>
      <c r="G12" s="289">
        <v>20.666916446174042</v>
      </c>
      <c r="H12" s="290">
        <v>54917.527485999999</v>
      </c>
      <c r="I12" s="287">
        <v>78.768751876545622</v>
      </c>
      <c r="J12" s="288">
        <v>5.3152485548337403</v>
      </c>
      <c r="K12" s="291">
        <v>87.876095607036746</v>
      </c>
      <c r="L12" s="286">
        <v>2192.166275</v>
      </c>
      <c r="M12" s="287">
        <v>3.1442457315949941</v>
      </c>
      <c r="N12" s="288">
        <v>-15.373419314052473</v>
      </c>
      <c r="O12" s="291">
        <v>-13.946299443699484</v>
      </c>
      <c r="P12" s="292">
        <v>69719.941191999998</v>
      </c>
      <c r="Q12" s="288">
        <v>2.469251053456234</v>
      </c>
      <c r="R12" s="293">
        <v>65.101177751642055</v>
      </c>
      <c r="T12" s="72"/>
    </row>
    <row r="13" spans="1:20" ht="19.5" customHeight="1" x14ac:dyDescent="0.2">
      <c r="A13" s="260" t="s">
        <v>4</v>
      </c>
      <c r="B13" s="261" t="s">
        <v>5</v>
      </c>
      <c r="C13" s="262" t="s">
        <v>242</v>
      </c>
      <c r="D13" s="294">
        <v>11374.134248</v>
      </c>
      <c r="E13" s="295">
        <v>17.135461732045702</v>
      </c>
      <c r="F13" s="264">
        <f t="shared" ref="F13:F76" si="0">(D13/D12-1)*100</f>
        <v>-9.8024498707395722</v>
      </c>
      <c r="G13" s="296">
        <v>0.60735686185469095</v>
      </c>
      <c r="H13" s="297">
        <v>53000.595045000002</v>
      </c>
      <c r="I13" s="295">
        <v>79.846927103831433</v>
      </c>
      <c r="J13" s="264">
        <f t="shared" ref="J13:J76" si="1">(H13/H12-1)*100</f>
        <v>-3.4905658152375452</v>
      </c>
      <c r="K13" s="298">
        <v>74.800056327214776</v>
      </c>
      <c r="L13" s="294">
        <v>2003.0224470000001</v>
      </c>
      <c r="M13" s="295">
        <v>3.0176111641228665</v>
      </c>
      <c r="N13" s="264">
        <f t="shared" ref="N13:N76" si="2">(L13/L12-1)*100</f>
        <v>-8.6281697769481465</v>
      </c>
      <c r="O13" s="298">
        <v>-26.556089764609546</v>
      </c>
      <c r="P13" s="299">
        <v>66377.751740000007</v>
      </c>
      <c r="Q13" s="264">
        <f>(P13/P12-1)*100</f>
        <v>-4.793735328599924</v>
      </c>
      <c r="R13" s="300">
        <v>49.656349649958372</v>
      </c>
    </row>
    <row r="14" spans="1:20" ht="19.5" customHeight="1" x14ac:dyDescent="0.2">
      <c r="A14" s="251" t="s">
        <v>4</v>
      </c>
      <c r="B14" s="252" t="s">
        <v>6</v>
      </c>
      <c r="C14" s="253" t="s">
        <v>243</v>
      </c>
      <c r="D14" s="286">
        <v>14047.815173999999</v>
      </c>
      <c r="E14" s="287">
        <v>19.709018584036581</v>
      </c>
      <c r="F14" s="288">
        <f t="shared" si="0"/>
        <v>23.50667635622581</v>
      </c>
      <c r="G14" s="289">
        <v>7.4596339911562337</v>
      </c>
      <c r="H14" s="290">
        <v>53953.651302999999</v>
      </c>
      <c r="I14" s="287">
        <v>75.69671888733069</v>
      </c>
      <c r="J14" s="288">
        <f t="shared" si="1"/>
        <v>1.7981991658599483</v>
      </c>
      <c r="K14" s="291">
        <v>43.473506518527707</v>
      </c>
      <c r="L14" s="286">
        <v>3274.6100769999998</v>
      </c>
      <c r="M14" s="287">
        <v>4.5942625286327292</v>
      </c>
      <c r="N14" s="288">
        <f t="shared" si="2"/>
        <v>63.483443827826449</v>
      </c>
      <c r="O14" s="291">
        <v>11.92863250686389</v>
      </c>
      <c r="P14" s="292">
        <v>71276.076553999999</v>
      </c>
      <c r="Q14" s="288">
        <f t="shared" ref="Q14:Q77" si="3">(P14/P13-1)*100</f>
        <v>7.3794677969609479</v>
      </c>
      <c r="R14" s="293">
        <v>32.968890676635375</v>
      </c>
    </row>
    <row r="15" spans="1:20" ht="19.5" customHeight="1" x14ac:dyDescent="0.2">
      <c r="A15" s="260" t="s">
        <v>4</v>
      </c>
      <c r="B15" s="261" t="s">
        <v>7</v>
      </c>
      <c r="C15" s="262" t="s">
        <v>244</v>
      </c>
      <c r="D15" s="294">
        <v>12749.741266000001</v>
      </c>
      <c r="E15" s="295">
        <v>18.987437618176649</v>
      </c>
      <c r="F15" s="301">
        <f t="shared" si="0"/>
        <v>-9.2403971145812225</v>
      </c>
      <c r="G15" s="296">
        <v>7.9231832580242356</v>
      </c>
      <c r="H15" s="297">
        <v>51688.393759999999</v>
      </c>
      <c r="I15" s="295">
        <v>76.976475963394762</v>
      </c>
      <c r="J15" s="301">
        <f t="shared" si="1"/>
        <v>-4.1985250085827763</v>
      </c>
      <c r="K15" s="298">
        <v>34.4247402315317</v>
      </c>
      <c r="L15" s="294">
        <v>2710.1633510000001</v>
      </c>
      <c r="M15" s="295">
        <v>4.036086418428587</v>
      </c>
      <c r="N15" s="301">
        <f t="shared" si="2"/>
        <v>-17.237066787417689</v>
      </c>
      <c r="O15" s="298">
        <v>13.847119716275568</v>
      </c>
      <c r="P15" s="299">
        <v>67148.298376999999</v>
      </c>
      <c r="Q15" s="301">
        <f t="shared" si="3"/>
        <v>-5.7912533581624963</v>
      </c>
      <c r="R15" s="300">
        <v>27.54731438942002</v>
      </c>
    </row>
    <row r="16" spans="1:20" ht="19.5" customHeight="1" x14ac:dyDescent="0.2">
      <c r="A16" s="251" t="s">
        <v>4</v>
      </c>
      <c r="B16" s="252" t="s">
        <v>8</v>
      </c>
      <c r="C16" s="253" t="s">
        <v>245</v>
      </c>
      <c r="D16" s="286">
        <v>13449.753026</v>
      </c>
      <c r="E16" s="287">
        <v>21.105116220950521</v>
      </c>
      <c r="F16" s="288">
        <f t="shared" si="0"/>
        <v>5.4903997296536167</v>
      </c>
      <c r="G16" s="289">
        <v>0.87395773305538604</v>
      </c>
      <c r="H16" s="290">
        <v>47075.390105999999</v>
      </c>
      <c r="I16" s="287">
        <v>73.869875336230891</v>
      </c>
      <c r="J16" s="288">
        <f t="shared" si="1"/>
        <v>-8.9246411397868926</v>
      </c>
      <c r="K16" s="291">
        <v>0.97289926379342528</v>
      </c>
      <c r="L16" s="286">
        <v>3202.3098949999999</v>
      </c>
      <c r="M16" s="287">
        <v>5.0250084428185886</v>
      </c>
      <c r="N16" s="288">
        <f t="shared" si="2"/>
        <v>18.159294487485656</v>
      </c>
      <c r="O16" s="291">
        <v>-1.1521486657706581</v>
      </c>
      <c r="P16" s="292">
        <v>63727.453027000003</v>
      </c>
      <c r="Q16" s="288">
        <f t="shared" si="3"/>
        <v>-5.09446319963891</v>
      </c>
      <c r="R16" s="293">
        <v>0.84308467146008148</v>
      </c>
    </row>
    <row r="17" spans="1:18" ht="19.5" customHeight="1" x14ac:dyDescent="0.2">
      <c r="A17" s="260" t="s">
        <v>4</v>
      </c>
      <c r="B17" s="261" t="s">
        <v>9</v>
      </c>
      <c r="C17" s="262" t="s">
        <v>246</v>
      </c>
      <c r="D17" s="294">
        <v>11246.158012</v>
      </c>
      <c r="E17" s="295">
        <v>19.109047178845969</v>
      </c>
      <c r="F17" s="301">
        <f t="shared" si="0"/>
        <v>-16.383906899555591</v>
      </c>
      <c r="G17" s="296">
        <v>-8.7454149494568654</v>
      </c>
      <c r="H17" s="297">
        <v>45606.980423000001</v>
      </c>
      <c r="I17" s="295">
        <v>77.4936595820446</v>
      </c>
      <c r="J17" s="301">
        <f t="shared" si="1"/>
        <v>-3.1192724684672157</v>
      </c>
      <c r="K17" s="298">
        <v>0.81870451611749662</v>
      </c>
      <c r="L17" s="294">
        <v>1999.3930740000001</v>
      </c>
      <c r="M17" s="295">
        <v>3.3972932391094233</v>
      </c>
      <c r="N17" s="301">
        <f t="shared" si="2"/>
        <v>-37.564035350801049</v>
      </c>
      <c r="O17" s="298">
        <v>-21.281750166132053</v>
      </c>
      <c r="P17" s="299">
        <v>58852.531509</v>
      </c>
      <c r="Q17" s="301">
        <f t="shared" si="3"/>
        <v>-7.6496412243787564</v>
      </c>
      <c r="R17" s="300">
        <v>-2.076468564540257</v>
      </c>
    </row>
    <row r="18" spans="1:18" ht="19.5" customHeight="1" x14ac:dyDescent="0.2">
      <c r="A18" s="251" t="s">
        <v>4</v>
      </c>
      <c r="B18" s="252" t="s">
        <v>10</v>
      </c>
      <c r="C18" s="253" t="s">
        <v>247</v>
      </c>
      <c r="D18" s="286">
        <v>13814.852094</v>
      </c>
      <c r="E18" s="287">
        <v>21.533309161853182</v>
      </c>
      <c r="F18" s="288">
        <f t="shared" si="0"/>
        <v>22.840636591261877</v>
      </c>
      <c r="G18" s="289">
        <v>25.176265281889123</v>
      </c>
      <c r="H18" s="290">
        <v>47983.612433000002</v>
      </c>
      <c r="I18" s="287">
        <v>74.792401264367186</v>
      </c>
      <c r="J18" s="288">
        <f t="shared" si="1"/>
        <v>5.2111145880674004</v>
      </c>
      <c r="K18" s="291">
        <v>6.3447422129319753</v>
      </c>
      <c r="L18" s="286">
        <v>2357.2673679999998</v>
      </c>
      <c r="M18" s="287">
        <v>3.6742895737796335</v>
      </c>
      <c r="N18" s="288">
        <f t="shared" si="2"/>
        <v>17.899146428672672</v>
      </c>
      <c r="O18" s="291">
        <v>68.202470359011443</v>
      </c>
      <c r="P18" s="292">
        <v>64155.731894999997</v>
      </c>
      <c r="Q18" s="288">
        <f t="shared" si="3"/>
        <v>9.0109979129598052</v>
      </c>
      <c r="R18" s="293">
        <v>11.461633421268335</v>
      </c>
    </row>
    <row r="19" spans="1:18" ht="19.5" customHeight="1" x14ac:dyDescent="0.2">
      <c r="A19" s="260" t="s">
        <v>4</v>
      </c>
      <c r="B19" s="261" t="s">
        <v>11</v>
      </c>
      <c r="C19" s="262" t="s">
        <v>248</v>
      </c>
      <c r="D19" s="294">
        <v>15243.525427</v>
      </c>
      <c r="E19" s="295">
        <v>22.377852637581462</v>
      </c>
      <c r="F19" s="301">
        <f t="shared" si="0"/>
        <v>10.341575308073647</v>
      </c>
      <c r="G19" s="296">
        <v>11.229662294536169</v>
      </c>
      <c r="H19" s="297">
        <v>50304.497692999998</v>
      </c>
      <c r="I19" s="295">
        <v>73.848181759031277</v>
      </c>
      <c r="J19" s="301">
        <f t="shared" si="1"/>
        <v>4.8368289553869515</v>
      </c>
      <c r="K19" s="298">
        <v>13.45314177146224</v>
      </c>
      <c r="L19" s="294">
        <v>2570.7802069999998</v>
      </c>
      <c r="M19" s="295">
        <v>3.7739656033872651</v>
      </c>
      <c r="N19" s="301">
        <f t="shared" si="2"/>
        <v>9.0576419925225906</v>
      </c>
      <c r="O19" s="298">
        <v>7.5353415374718846</v>
      </c>
      <c r="P19" s="299">
        <v>68118.803327000001</v>
      </c>
      <c r="Q19" s="301">
        <f t="shared" si="3"/>
        <v>6.1772678994390429</v>
      </c>
      <c r="R19" s="300">
        <v>12.714838298704079</v>
      </c>
    </row>
    <row r="20" spans="1:18" ht="19.5" customHeight="1" x14ac:dyDescent="0.2">
      <c r="A20" s="251" t="s">
        <v>4</v>
      </c>
      <c r="B20" s="252" t="s">
        <v>12</v>
      </c>
      <c r="C20" s="253" t="s">
        <v>249</v>
      </c>
      <c r="D20" s="286">
        <v>11171.89573</v>
      </c>
      <c r="E20" s="287">
        <v>17.452284613348393</v>
      </c>
      <c r="F20" s="288">
        <f t="shared" si="0"/>
        <v>-26.710551417378504</v>
      </c>
      <c r="G20" s="289">
        <v>-2.3715871582534187</v>
      </c>
      <c r="H20" s="290">
        <v>51118.808144000002</v>
      </c>
      <c r="I20" s="287">
        <v>79.855738935028498</v>
      </c>
      <c r="J20" s="288">
        <f t="shared" si="1"/>
        <v>1.6187627117750125</v>
      </c>
      <c r="K20" s="291">
        <v>16.379922834848436</v>
      </c>
      <c r="L20" s="286">
        <v>1723.240303</v>
      </c>
      <c r="M20" s="287">
        <v>2.6919764516231055</v>
      </c>
      <c r="N20" s="288">
        <f t="shared" si="2"/>
        <v>-32.968197813730868</v>
      </c>
      <c r="O20" s="291">
        <v>-17.690961600869116</v>
      </c>
      <c r="P20" s="292">
        <v>64013.944176999998</v>
      </c>
      <c r="Q20" s="288">
        <f t="shared" si="3"/>
        <v>-6.0260294507742396</v>
      </c>
      <c r="R20" s="293">
        <v>11.404191795852835</v>
      </c>
    </row>
    <row r="21" spans="1:18" ht="19.5" customHeight="1" x14ac:dyDescent="0.2">
      <c r="A21" s="260" t="s">
        <v>4</v>
      </c>
      <c r="B21" s="261" t="s">
        <v>13</v>
      </c>
      <c r="C21" s="262" t="s">
        <v>250</v>
      </c>
      <c r="D21" s="294">
        <v>14806.489459</v>
      </c>
      <c r="E21" s="295">
        <v>19.263617337010487</v>
      </c>
      <c r="F21" s="301">
        <f t="shared" si="0"/>
        <v>32.533366018087605</v>
      </c>
      <c r="G21" s="296">
        <v>12.360576792600009</v>
      </c>
      <c r="H21" s="297">
        <v>58918.344124000003</v>
      </c>
      <c r="I21" s="295">
        <v>76.654256127211042</v>
      </c>
      <c r="J21" s="301">
        <f t="shared" si="1"/>
        <v>15.257663985492309</v>
      </c>
      <c r="K21" s="298">
        <v>14.375598571450476</v>
      </c>
      <c r="L21" s="294">
        <v>3137.6227250000002</v>
      </c>
      <c r="M21" s="295">
        <v>4.0821265357784693</v>
      </c>
      <c r="N21" s="301">
        <f t="shared" si="2"/>
        <v>82.076911707420777</v>
      </c>
      <c r="O21" s="298">
        <v>18.732557287303209</v>
      </c>
      <c r="P21" s="299">
        <v>76862.456307999993</v>
      </c>
      <c r="Q21" s="301">
        <f t="shared" si="3"/>
        <v>20.07142708700087</v>
      </c>
      <c r="R21" s="300">
        <v>14.152238364582793</v>
      </c>
    </row>
    <row r="22" spans="1:18" ht="19.5" customHeight="1" x14ac:dyDescent="0.2">
      <c r="A22" s="251" t="s">
        <v>4</v>
      </c>
      <c r="B22" s="252" t="s">
        <v>14</v>
      </c>
      <c r="C22" s="253" t="s">
        <v>251</v>
      </c>
      <c r="D22" s="286">
        <v>15272.584158</v>
      </c>
      <c r="E22" s="287">
        <v>18.92853489471738</v>
      </c>
      <c r="F22" s="288">
        <f t="shared" si="0"/>
        <v>3.147908221531126</v>
      </c>
      <c r="G22" s="289">
        <v>18.520973798137309</v>
      </c>
      <c r="H22" s="290">
        <v>61724.832649999997</v>
      </c>
      <c r="I22" s="287">
        <v>76.500521234588277</v>
      </c>
      <c r="J22" s="288">
        <f t="shared" si="1"/>
        <v>4.7633526836623918</v>
      </c>
      <c r="K22" s="291">
        <v>33.546980419582219</v>
      </c>
      <c r="L22" s="286">
        <v>3688.089191</v>
      </c>
      <c r="M22" s="287">
        <v>4.5709438706943342</v>
      </c>
      <c r="N22" s="288">
        <f t="shared" si="2"/>
        <v>17.54406167491025</v>
      </c>
      <c r="O22" s="291">
        <v>56.041902922642173</v>
      </c>
      <c r="P22" s="292">
        <v>80685.505999000001</v>
      </c>
      <c r="Q22" s="288">
        <f t="shared" si="3"/>
        <v>4.9738843573778668</v>
      </c>
      <c r="R22" s="293">
        <v>31.261970061033907</v>
      </c>
    </row>
    <row r="23" spans="1:18" ht="19.5" customHeight="1" x14ac:dyDescent="0.2">
      <c r="A23" s="260" t="s">
        <v>4</v>
      </c>
      <c r="B23" s="261" t="s">
        <v>15</v>
      </c>
      <c r="C23" s="262" t="s">
        <v>252</v>
      </c>
      <c r="D23" s="294">
        <v>15345.073621</v>
      </c>
      <c r="E23" s="295">
        <v>18.957924374508607</v>
      </c>
      <c r="F23" s="301">
        <f t="shared" si="0"/>
        <v>0.47463783633516776</v>
      </c>
      <c r="G23" s="296">
        <v>15.345092441418062</v>
      </c>
      <c r="H23" s="297">
        <v>62109.650191000001</v>
      </c>
      <c r="I23" s="295">
        <v>76.732773027349566</v>
      </c>
      <c r="J23" s="301">
        <f t="shared" si="1"/>
        <v>0.62344039583233091</v>
      </c>
      <c r="K23" s="298">
        <v>19.107569968193626</v>
      </c>
      <c r="L23" s="294">
        <v>3488.0699129999998</v>
      </c>
      <c r="M23" s="295">
        <v>4.3093025981418212</v>
      </c>
      <c r="N23" s="301">
        <f t="shared" si="2"/>
        <v>-5.4233850550063911</v>
      </c>
      <c r="O23" s="298">
        <v>34.653759296028078</v>
      </c>
      <c r="P23" s="299">
        <v>80942.793724999996</v>
      </c>
      <c r="Q23" s="301">
        <f t="shared" si="3"/>
        <v>0.3188772541169671</v>
      </c>
      <c r="R23" s="300">
        <v>18.963775777350445</v>
      </c>
    </row>
    <row r="24" spans="1:18" ht="19.5" customHeight="1" x14ac:dyDescent="0.2">
      <c r="A24" s="251">
        <v>2018</v>
      </c>
      <c r="B24" s="252" t="s">
        <v>3</v>
      </c>
      <c r="C24" s="253" t="s">
        <v>241</v>
      </c>
      <c r="D24" s="286">
        <v>15836.210406</v>
      </c>
      <c r="E24" s="287">
        <v>18.799251193137401</v>
      </c>
      <c r="F24" s="288">
        <f t="shared" si="0"/>
        <v>3.2006153709674745</v>
      </c>
      <c r="G24" s="289">
        <f t="shared" ref="G24:G87" si="4">(D24/D12-1)*100</f>
        <v>25.582075154763075</v>
      </c>
      <c r="H24" s="290">
        <v>66197.455090000003</v>
      </c>
      <c r="I24" s="287">
        <v>78.583357677026186</v>
      </c>
      <c r="J24" s="288">
        <f t="shared" si="1"/>
        <v>6.5815938206529312</v>
      </c>
      <c r="K24" s="291">
        <f t="shared" ref="K24:K87" si="5">(H24/H12-1)*100</f>
        <v>20.539758653328978</v>
      </c>
      <c r="L24" s="286">
        <v>2204.8514709999999</v>
      </c>
      <c r="M24" s="287">
        <v>2.6173911298364132</v>
      </c>
      <c r="N24" s="288">
        <f t="shared" si="2"/>
        <v>-36.788782163380908</v>
      </c>
      <c r="O24" s="291">
        <f t="shared" ref="O24:O87" si="6">(L24/L12-1)*100</f>
        <v>0.57866030258129086</v>
      </c>
      <c r="P24" s="292">
        <v>84238.516967000003</v>
      </c>
      <c r="Q24" s="288">
        <f t="shared" si="3"/>
        <v>4.0716697439392879</v>
      </c>
      <c r="R24" s="289">
        <f>(P24/P12-1)*100</f>
        <v>20.824136576675613</v>
      </c>
    </row>
    <row r="25" spans="1:18" ht="18" customHeight="1" x14ac:dyDescent="0.2">
      <c r="A25" s="260" t="s">
        <v>4</v>
      </c>
      <c r="B25" s="261" t="s">
        <v>5</v>
      </c>
      <c r="C25" s="262" t="s">
        <v>242</v>
      </c>
      <c r="D25" s="294">
        <v>16249.774884</v>
      </c>
      <c r="E25" s="295">
        <v>20.954014751285804</v>
      </c>
      <c r="F25" s="301">
        <f t="shared" si="0"/>
        <v>2.6115116394469506</v>
      </c>
      <c r="G25" s="296">
        <f t="shared" si="4"/>
        <v>42.866037358907747</v>
      </c>
      <c r="H25" s="297">
        <v>59262.583508999996</v>
      </c>
      <c r="I25" s="295">
        <v>76.418846286270366</v>
      </c>
      <c r="J25" s="301">
        <f t="shared" si="1"/>
        <v>-10.476039557066919</v>
      </c>
      <c r="K25" s="298">
        <f t="shared" si="5"/>
        <v>11.81493992413345</v>
      </c>
      <c r="L25" s="294">
        <v>2037.338297</v>
      </c>
      <c r="M25" s="295">
        <v>2.6271389624438259</v>
      </c>
      <c r="N25" s="301">
        <f t="shared" si="2"/>
        <v>-7.5974811094202677</v>
      </c>
      <c r="O25" s="298">
        <f t="shared" si="6"/>
        <v>1.7132034666609064</v>
      </c>
      <c r="P25" s="299">
        <v>77549.696689999997</v>
      </c>
      <c r="Q25" s="301">
        <f t="shared" si="3"/>
        <v>-7.9403347991279567</v>
      </c>
      <c r="R25" s="296">
        <f t="shared" ref="R25:R88" si="7">(P25/P13-1)*100</f>
        <v>16.830857715338453</v>
      </c>
    </row>
    <row r="26" spans="1:18" ht="18" customHeight="1" x14ac:dyDescent="0.2">
      <c r="A26" s="251" t="s">
        <v>4</v>
      </c>
      <c r="B26" s="252" t="s">
        <v>6</v>
      </c>
      <c r="C26" s="253" t="s">
        <v>243</v>
      </c>
      <c r="D26" s="286">
        <v>17335.486095</v>
      </c>
      <c r="E26" s="287">
        <v>21.026274711903252</v>
      </c>
      <c r="F26" s="288">
        <f t="shared" si="0"/>
        <v>6.6813923192808211</v>
      </c>
      <c r="G26" s="289">
        <f t="shared" si="4"/>
        <v>23.403432350710961</v>
      </c>
      <c r="H26" s="290">
        <v>62187.504972000002</v>
      </c>
      <c r="I26" s="287">
        <v>75.427453030362884</v>
      </c>
      <c r="J26" s="288">
        <f t="shared" si="1"/>
        <v>4.9355281019022978</v>
      </c>
      <c r="K26" s="291">
        <f t="shared" si="5"/>
        <v>15.260975800802147</v>
      </c>
      <c r="L26" s="286">
        <v>2923.7872259999999</v>
      </c>
      <c r="M26" s="287">
        <v>3.5462722577338588</v>
      </c>
      <c r="N26" s="288">
        <f t="shared" si="2"/>
        <v>43.510149016749168</v>
      </c>
      <c r="O26" s="291">
        <f t="shared" si="6"/>
        <v>-10.713423667266142</v>
      </c>
      <c r="P26" s="292">
        <v>82446.778292999996</v>
      </c>
      <c r="Q26" s="288">
        <f t="shared" si="3"/>
        <v>6.3147656432181343</v>
      </c>
      <c r="R26" s="289">
        <f t="shared" si="7"/>
        <v>15.672441973621943</v>
      </c>
    </row>
    <row r="27" spans="1:18" ht="18" customHeight="1" x14ac:dyDescent="0.2">
      <c r="A27" s="260" t="s">
        <v>4</v>
      </c>
      <c r="B27" s="261" t="s">
        <v>7</v>
      </c>
      <c r="C27" s="262" t="s">
        <v>244</v>
      </c>
      <c r="D27" s="294">
        <v>17262.061586</v>
      </c>
      <c r="E27" s="295">
        <v>19.254881694309432</v>
      </c>
      <c r="F27" s="301">
        <f t="shared" si="0"/>
        <v>-0.42355033252385876</v>
      </c>
      <c r="G27" s="296">
        <f t="shared" si="4"/>
        <v>35.391465802000987</v>
      </c>
      <c r="H27" s="297">
        <v>68776.560266</v>
      </c>
      <c r="I27" s="295">
        <v>76.716475877794537</v>
      </c>
      <c r="J27" s="301">
        <f t="shared" si="1"/>
        <v>10.595464952270927</v>
      </c>
      <c r="K27" s="298">
        <f t="shared" si="5"/>
        <v>33.059968133937232</v>
      </c>
      <c r="L27" s="294">
        <v>3611.690521</v>
      </c>
      <c r="M27" s="295">
        <v>4.0286424278960276</v>
      </c>
      <c r="N27" s="301">
        <f t="shared" si="2"/>
        <v>23.527816555280356</v>
      </c>
      <c r="O27" s="298">
        <f t="shared" si="6"/>
        <v>33.264680140676873</v>
      </c>
      <c r="P27" s="299">
        <v>89650.312372999993</v>
      </c>
      <c r="Q27" s="301">
        <f t="shared" si="3"/>
        <v>8.7371929251134794</v>
      </c>
      <c r="R27" s="296">
        <f t="shared" si="7"/>
        <v>33.510922152730991</v>
      </c>
    </row>
    <row r="28" spans="1:18" ht="18" customHeight="1" x14ac:dyDescent="0.2">
      <c r="A28" s="251" t="s">
        <v>4</v>
      </c>
      <c r="B28" s="252" t="s">
        <v>8</v>
      </c>
      <c r="C28" s="253" t="s">
        <v>245</v>
      </c>
      <c r="D28" s="286">
        <v>18866.743524000001</v>
      </c>
      <c r="E28" s="287">
        <v>19.571418485122287</v>
      </c>
      <c r="F28" s="288">
        <f t="shared" si="0"/>
        <v>9.2960040143840175</v>
      </c>
      <c r="G28" s="289">
        <f t="shared" si="4"/>
        <v>40.275761848773747</v>
      </c>
      <c r="H28" s="290">
        <v>74400.369154</v>
      </c>
      <c r="I28" s="287">
        <v>77.179231185721903</v>
      </c>
      <c r="J28" s="288">
        <f t="shared" si="1"/>
        <v>8.1769266538619831</v>
      </c>
      <c r="K28" s="291">
        <f t="shared" si="5"/>
        <v>58.045146278070447</v>
      </c>
      <c r="L28" s="286">
        <v>3132.3564679999999</v>
      </c>
      <c r="M28" s="287">
        <v>3.2493503291558055</v>
      </c>
      <c r="N28" s="288">
        <f t="shared" si="2"/>
        <v>-13.271736606803252</v>
      </c>
      <c r="O28" s="291">
        <f t="shared" si="6"/>
        <v>-2.184467752768815</v>
      </c>
      <c r="P28" s="292">
        <v>96399.469146000003</v>
      </c>
      <c r="Q28" s="288">
        <f t="shared" si="3"/>
        <v>7.5283137273626011</v>
      </c>
      <c r="R28" s="289">
        <f t="shared" si="7"/>
        <v>51.268353852393169</v>
      </c>
    </row>
    <row r="29" spans="1:18" ht="18" customHeight="1" x14ac:dyDescent="0.2">
      <c r="A29" s="260" t="s">
        <v>4</v>
      </c>
      <c r="B29" s="261" t="s">
        <v>9</v>
      </c>
      <c r="C29" s="262" t="s">
        <v>246</v>
      </c>
      <c r="D29" s="294">
        <v>15977.674000000001</v>
      </c>
      <c r="E29" s="295">
        <v>16.810774665485454</v>
      </c>
      <c r="F29" s="301">
        <f t="shared" si="0"/>
        <v>-15.313026968988442</v>
      </c>
      <c r="G29" s="296">
        <f t="shared" si="4"/>
        <v>42.072288002278889</v>
      </c>
      <c r="H29" s="297">
        <v>77159.593408999994</v>
      </c>
      <c r="I29" s="295">
        <v>81.182814099172091</v>
      </c>
      <c r="J29" s="301">
        <f t="shared" si="1"/>
        <v>3.7086163501268699</v>
      </c>
      <c r="K29" s="298">
        <f t="shared" si="5"/>
        <v>69.183736115289335</v>
      </c>
      <c r="L29" s="294">
        <v>1906.978427</v>
      </c>
      <c r="M29" s="295">
        <v>2.0064112353424473</v>
      </c>
      <c r="N29" s="301">
        <f t="shared" si="2"/>
        <v>-39.120006088655678</v>
      </c>
      <c r="O29" s="298">
        <f t="shared" si="6"/>
        <v>-4.6221349969525871</v>
      </c>
      <c r="P29" s="299">
        <v>95044.245836000002</v>
      </c>
      <c r="Q29" s="301">
        <f t="shared" si="3"/>
        <v>-1.4058410507919672</v>
      </c>
      <c r="R29" s="296">
        <f t="shared" si="7"/>
        <v>61.495594835143841</v>
      </c>
    </row>
    <row r="30" spans="1:18" ht="18" customHeight="1" x14ac:dyDescent="0.2">
      <c r="A30" s="251" t="s">
        <v>4</v>
      </c>
      <c r="B30" s="252" t="s">
        <v>10</v>
      </c>
      <c r="C30" s="253" t="s">
        <v>247</v>
      </c>
      <c r="D30" s="286">
        <v>18489.068057</v>
      </c>
      <c r="E30" s="287">
        <v>18.752189529840098</v>
      </c>
      <c r="F30" s="288">
        <f t="shared" si="0"/>
        <v>15.718145563615838</v>
      </c>
      <c r="G30" s="289">
        <f t="shared" si="4"/>
        <v>33.834715936119821</v>
      </c>
      <c r="H30" s="290">
        <v>77055.971483999994</v>
      </c>
      <c r="I30" s="287">
        <v>78.152569789846922</v>
      </c>
      <c r="J30" s="288">
        <f t="shared" si="1"/>
        <v>-0.13429558195146019</v>
      </c>
      <c r="K30" s="291">
        <f t="shared" si="5"/>
        <v>60.588099930145979</v>
      </c>
      <c r="L30" s="286">
        <v>3051.8097899999998</v>
      </c>
      <c r="M30" s="287">
        <v>3.0952406803129717</v>
      </c>
      <c r="N30" s="288">
        <f t="shared" si="2"/>
        <v>60.033786790184784</v>
      </c>
      <c r="O30" s="291">
        <f t="shared" si="6"/>
        <v>29.463879720579911</v>
      </c>
      <c r="P30" s="292">
        <v>98596.849331000005</v>
      </c>
      <c r="Q30" s="288">
        <f t="shared" si="3"/>
        <v>3.7378417428131971</v>
      </c>
      <c r="R30" s="289">
        <f t="shared" si="7"/>
        <v>53.6836170653743</v>
      </c>
    </row>
    <row r="31" spans="1:18" ht="18" customHeight="1" x14ac:dyDescent="0.2">
      <c r="A31" s="260" t="s">
        <v>4</v>
      </c>
      <c r="B31" s="261" t="s">
        <v>11</v>
      </c>
      <c r="C31" s="262" t="s">
        <v>248</v>
      </c>
      <c r="D31" s="294">
        <v>14684.771129999999</v>
      </c>
      <c r="E31" s="295">
        <v>15.865504513305307</v>
      </c>
      <c r="F31" s="301">
        <f t="shared" si="0"/>
        <v>-20.575925813414297</v>
      </c>
      <c r="G31" s="296">
        <f t="shared" si="4"/>
        <v>-3.6655188438910025</v>
      </c>
      <c r="H31" s="297">
        <v>75918.928935999997</v>
      </c>
      <c r="I31" s="295">
        <v>82.023212960991714</v>
      </c>
      <c r="J31" s="301">
        <f t="shared" si="1"/>
        <v>-1.4756060122298131</v>
      </c>
      <c r="K31" s="298">
        <f t="shared" si="5"/>
        <v>50.918769528960659</v>
      </c>
      <c r="L31" s="294">
        <v>1954.1578810000001</v>
      </c>
      <c r="M31" s="295">
        <v>2.1112825257029821</v>
      </c>
      <c r="N31" s="301">
        <f t="shared" si="2"/>
        <v>-35.967245160452798</v>
      </c>
      <c r="O31" s="298">
        <f t="shared" si="6"/>
        <v>-23.985804944389777</v>
      </c>
      <c r="P31" s="299">
        <v>92557.857946999997</v>
      </c>
      <c r="Q31" s="301">
        <f t="shared" si="3"/>
        <v>-6.1249334283760675</v>
      </c>
      <c r="R31" s="296">
        <f t="shared" si="7"/>
        <v>35.877105037623558</v>
      </c>
    </row>
    <row r="32" spans="1:18" ht="18" customHeight="1" x14ac:dyDescent="0.2">
      <c r="A32" s="251" t="s">
        <v>4</v>
      </c>
      <c r="B32" s="252" t="s">
        <v>12</v>
      </c>
      <c r="C32" s="253" t="s">
        <v>249</v>
      </c>
      <c r="D32" s="286">
        <v>16366.664906</v>
      </c>
      <c r="E32" s="287">
        <v>16.824815979668401</v>
      </c>
      <c r="F32" s="288">
        <f t="shared" si="0"/>
        <v>11.453319640535664</v>
      </c>
      <c r="G32" s="289">
        <f t="shared" si="4"/>
        <v>46.498546903283696</v>
      </c>
      <c r="H32" s="290">
        <v>77966.245150000002</v>
      </c>
      <c r="I32" s="287">
        <v>80.148749596111742</v>
      </c>
      <c r="J32" s="288">
        <f t="shared" si="1"/>
        <v>2.6967137744078329</v>
      </c>
      <c r="K32" s="291">
        <f t="shared" si="5"/>
        <v>52.519684986339385</v>
      </c>
      <c r="L32" s="286">
        <v>2944.0225759999998</v>
      </c>
      <c r="M32" s="287">
        <v>3.0264344242198491</v>
      </c>
      <c r="N32" s="288">
        <f t="shared" si="2"/>
        <v>50.654284621744928</v>
      </c>
      <c r="O32" s="291">
        <f t="shared" si="6"/>
        <v>70.842254030081136</v>
      </c>
      <c r="P32" s="292">
        <v>97276.932631999996</v>
      </c>
      <c r="Q32" s="288">
        <f t="shared" si="3"/>
        <v>5.0985132863621496</v>
      </c>
      <c r="R32" s="289">
        <f t="shared" si="7"/>
        <v>51.962098075111719</v>
      </c>
    </row>
    <row r="33" spans="1:18" ht="18" customHeight="1" x14ac:dyDescent="0.2">
      <c r="A33" s="260" t="s">
        <v>4</v>
      </c>
      <c r="B33" s="261" t="s">
        <v>13</v>
      </c>
      <c r="C33" s="262" t="s">
        <v>250</v>
      </c>
      <c r="D33" s="294">
        <v>17162.441709999999</v>
      </c>
      <c r="E33" s="295">
        <v>16.206270301844178</v>
      </c>
      <c r="F33" s="301">
        <f t="shared" si="0"/>
        <v>4.8621805882288704</v>
      </c>
      <c r="G33" s="296">
        <f t="shared" si="4"/>
        <v>15.911619412040668</v>
      </c>
      <c r="H33" s="297">
        <v>85877.322027000002</v>
      </c>
      <c r="I33" s="295">
        <v>81.092837317964523</v>
      </c>
      <c r="J33" s="301">
        <f t="shared" si="1"/>
        <v>10.146797324636836</v>
      </c>
      <c r="K33" s="298">
        <f t="shared" si="5"/>
        <v>45.756509799837431</v>
      </c>
      <c r="L33" s="294">
        <v>2860.2452739999999</v>
      </c>
      <c r="M33" s="295">
        <v>2.7008923801913007</v>
      </c>
      <c r="N33" s="301">
        <f t="shared" si="2"/>
        <v>-2.8456745774628867</v>
      </c>
      <c r="O33" s="298">
        <f t="shared" si="6"/>
        <v>-8.8403697739026335</v>
      </c>
      <c r="P33" s="299">
        <v>105900.009011</v>
      </c>
      <c r="Q33" s="301">
        <f t="shared" si="3"/>
        <v>8.8644616413032118</v>
      </c>
      <c r="R33" s="296">
        <f t="shared" si="7"/>
        <v>37.778590612095385</v>
      </c>
    </row>
    <row r="34" spans="1:18" ht="18" customHeight="1" x14ac:dyDescent="0.2">
      <c r="A34" s="251" t="s">
        <v>4</v>
      </c>
      <c r="B34" s="252" t="s">
        <v>14</v>
      </c>
      <c r="C34" s="253" t="s">
        <v>251</v>
      </c>
      <c r="D34" s="286">
        <v>17311.101903999999</v>
      </c>
      <c r="E34" s="287">
        <v>18.44417856765229</v>
      </c>
      <c r="F34" s="288">
        <f t="shared" si="0"/>
        <v>0.86619489529500271</v>
      </c>
      <c r="G34" s="289">
        <f t="shared" si="4"/>
        <v>13.347562697385396</v>
      </c>
      <c r="H34" s="290">
        <v>73665.270625000005</v>
      </c>
      <c r="I34" s="287">
        <v>78.486939374320428</v>
      </c>
      <c r="J34" s="288">
        <f t="shared" si="1"/>
        <v>-14.220344921981265</v>
      </c>
      <c r="K34" s="291">
        <f t="shared" si="5"/>
        <v>19.344625918560521</v>
      </c>
      <c r="L34" s="286">
        <v>2880.3521850000002</v>
      </c>
      <c r="M34" s="287">
        <v>3.068882058027278</v>
      </c>
      <c r="N34" s="288">
        <f t="shared" si="2"/>
        <v>0.70297855861434222</v>
      </c>
      <c r="O34" s="291">
        <f t="shared" si="6"/>
        <v>-21.901232973733688</v>
      </c>
      <c r="P34" s="292">
        <v>93856.724713999996</v>
      </c>
      <c r="Q34" s="288">
        <f t="shared" si="3"/>
        <v>-11.372316593239429</v>
      </c>
      <c r="R34" s="289">
        <f t="shared" si="7"/>
        <v>16.324144655129547</v>
      </c>
    </row>
    <row r="35" spans="1:18" ht="18" customHeight="1" x14ac:dyDescent="0.2">
      <c r="A35" s="260" t="s">
        <v>4</v>
      </c>
      <c r="B35" s="261" t="s">
        <v>15</v>
      </c>
      <c r="C35" s="262" t="s">
        <v>252</v>
      </c>
      <c r="D35" s="294">
        <v>18227.505478999999</v>
      </c>
      <c r="E35" s="295">
        <v>20.166941475121746</v>
      </c>
      <c r="F35" s="301">
        <f t="shared" si="0"/>
        <v>5.2937333514757379</v>
      </c>
      <c r="G35" s="296">
        <f t="shared" si="4"/>
        <v>18.78408621028278</v>
      </c>
      <c r="H35" s="297">
        <v>69974.597704</v>
      </c>
      <c r="I35" s="295">
        <v>77.420007815527839</v>
      </c>
      <c r="J35" s="301">
        <f t="shared" si="1"/>
        <v>-5.0100581857463355</v>
      </c>
      <c r="K35" s="298">
        <f t="shared" si="5"/>
        <v>12.663004040134918</v>
      </c>
      <c r="L35" s="294">
        <v>2180.9898680000001</v>
      </c>
      <c r="M35" s="295">
        <v>2.4130507093504137</v>
      </c>
      <c r="N35" s="301">
        <f t="shared" si="2"/>
        <v>-24.28044461514348</v>
      </c>
      <c r="O35" s="298">
        <f t="shared" si="6"/>
        <v>-37.47287404213219</v>
      </c>
      <c r="P35" s="299">
        <v>90383.093051000003</v>
      </c>
      <c r="Q35" s="301">
        <f t="shared" si="3"/>
        <v>-3.7009939070267284</v>
      </c>
      <c r="R35" s="296">
        <f t="shared" si="7"/>
        <v>11.662927472052754</v>
      </c>
    </row>
    <row r="36" spans="1:18" ht="18" customHeight="1" x14ac:dyDescent="0.2">
      <c r="A36" s="251">
        <v>2019</v>
      </c>
      <c r="B36" s="252" t="s">
        <v>3</v>
      </c>
      <c r="C36" s="253" t="s">
        <v>241</v>
      </c>
      <c r="D36" s="286">
        <v>16809.362083</v>
      </c>
      <c r="E36" s="287">
        <v>20.300125831542619</v>
      </c>
      <c r="F36" s="288">
        <f t="shared" si="0"/>
        <v>-7.7802384842722949</v>
      </c>
      <c r="G36" s="289">
        <f t="shared" si="4"/>
        <v>6.1451044918631181</v>
      </c>
      <c r="H36" s="290">
        <v>63404.694810000001</v>
      </c>
      <c r="I36" s="287">
        <v>76.571810197085227</v>
      </c>
      <c r="J36" s="288">
        <f t="shared" si="1"/>
        <v>-9.3889827302636171</v>
      </c>
      <c r="K36" s="291">
        <f t="shared" si="5"/>
        <v>-4.2188333013754908</v>
      </c>
      <c r="L36" s="286">
        <v>2590.1691620000001</v>
      </c>
      <c r="M36" s="287">
        <v>3.1280639713721436</v>
      </c>
      <c r="N36" s="288">
        <f t="shared" si="2"/>
        <v>18.761173538840126</v>
      </c>
      <c r="O36" s="291">
        <f t="shared" si="6"/>
        <v>17.475902393789866</v>
      </c>
      <c r="P36" s="292">
        <v>82804.226055000006</v>
      </c>
      <c r="Q36" s="288">
        <f t="shared" si="3"/>
        <v>-8.3852706741552989</v>
      </c>
      <c r="R36" s="289">
        <f t="shared" si="7"/>
        <v>-1.7026545143973393</v>
      </c>
    </row>
    <row r="37" spans="1:18" ht="18" customHeight="1" x14ac:dyDescent="0.2">
      <c r="A37" s="260" t="s">
        <v>4</v>
      </c>
      <c r="B37" s="261" t="s">
        <v>5</v>
      </c>
      <c r="C37" s="262" t="s">
        <v>242</v>
      </c>
      <c r="D37" s="294">
        <v>15012.304722999999</v>
      </c>
      <c r="E37" s="295">
        <v>19.182693976126146</v>
      </c>
      <c r="F37" s="301">
        <f t="shared" si="0"/>
        <v>-10.690812364720481</v>
      </c>
      <c r="G37" s="296">
        <f t="shared" si="4"/>
        <v>-7.6153064878360262</v>
      </c>
      <c r="H37" s="297">
        <v>59728.440519000003</v>
      </c>
      <c r="I37" s="295">
        <v>76.320885919125374</v>
      </c>
      <c r="J37" s="301">
        <f t="shared" si="1"/>
        <v>-5.7980789940182635</v>
      </c>
      <c r="K37" s="298">
        <f t="shared" si="5"/>
        <v>0.7860896073308421</v>
      </c>
      <c r="L37" s="294">
        <v>3518.8815949999998</v>
      </c>
      <c r="M37" s="295">
        <v>4.4964201047484735</v>
      </c>
      <c r="N37" s="301">
        <f t="shared" si="2"/>
        <v>35.85528106136875</v>
      </c>
      <c r="O37" s="298">
        <f t="shared" si="6"/>
        <v>72.719552770474422</v>
      </c>
      <c r="P37" s="299">
        <v>78259.626837000003</v>
      </c>
      <c r="Q37" s="301">
        <f t="shared" si="3"/>
        <v>-5.4883662761142205</v>
      </c>
      <c r="R37" s="296">
        <f t="shared" si="7"/>
        <v>0.91545186802974854</v>
      </c>
    </row>
    <row r="38" spans="1:18" ht="18" customHeight="1" x14ac:dyDescent="0.2">
      <c r="A38" s="251" t="s">
        <v>4</v>
      </c>
      <c r="B38" s="252" t="s">
        <v>6</v>
      </c>
      <c r="C38" s="253" t="s">
        <v>243</v>
      </c>
      <c r="D38" s="286">
        <v>16799.567083000002</v>
      </c>
      <c r="E38" s="287">
        <v>19.085337039460175</v>
      </c>
      <c r="F38" s="288">
        <f t="shared" si="0"/>
        <v>11.90531629205327</v>
      </c>
      <c r="G38" s="289">
        <f t="shared" si="4"/>
        <v>-3.0914565017854945</v>
      </c>
      <c r="H38" s="290">
        <v>66714.560580999998</v>
      </c>
      <c r="I38" s="287">
        <v>75.791826529644936</v>
      </c>
      <c r="J38" s="288">
        <f t="shared" si="1"/>
        <v>11.696471565798984</v>
      </c>
      <c r="K38" s="291">
        <f t="shared" si="5"/>
        <v>7.2796868294335182</v>
      </c>
      <c r="L38" s="286">
        <v>4509.2960160000002</v>
      </c>
      <c r="M38" s="287">
        <v>5.1228364308948908</v>
      </c>
      <c r="N38" s="288">
        <f t="shared" si="2"/>
        <v>28.145716025435075</v>
      </c>
      <c r="O38" s="291">
        <f t="shared" si="6"/>
        <v>54.227912889855425</v>
      </c>
      <c r="P38" s="292">
        <v>88023.423680000007</v>
      </c>
      <c r="Q38" s="288">
        <f t="shared" si="3"/>
        <v>12.476160745483945</v>
      </c>
      <c r="R38" s="289">
        <f t="shared" si="7"/>
        <v>6.7639336581251097</v>
      </c>
    </row>
    <row r="39" spans="1:18" ht="18" customHeight="1" x14ac:dyDescent="0.2">
      <c r="A39" s="260" t="s">
        <v>4</v>
      </c>
      <c r="B39" s="261" t="s">
        <v>7</v>
      </c>
      <c r="C39" s="262" t="s">
        <v>244</v>
      </c>
      <c r="D39" s="294">
        <v>16564.169161000002</v>
      </c>
      <c r="E39" s="295">
        <v>18.666737696026146</v>
      </c>
      <c r="F39" s="301">
        <f t="shared" si="0"/>
        <v>-1.4012142148484674</v>
      </c>
      <c r="G39" s="296">
        <f t="shared" si="4"/>
        <v>-4.0429262838802993</v>
      </c>
      <c r="H39" s="297">
        <v>68173.435414000007</v>
      </c>
      <c r="I39" s="295">
        <v>76.827012833602964</v>
      </c>
      <c r="J39" s="301">
        <f t="shared" si="1"/>
        <v>2.18674127551024</v>
      </c>
      <c r="K39" s="298">
        <f t="shared" si="5"/>
        <v>-0.87693372519264123</v>
      </c>
      <c r="L39" s="294">
        <v>3998.6782760000001</v>
      </c>
      <c r="M39" s="295">
        <v>4.5062494703708866</v>
      </c>
      <c r="N39" s="301">
        <f t="shared" si="2"/>
        <v>-11.323668665534781</v>
      </c>
      <c r="O39" s="298">
        <f t="shared" si="6"/>
        <v>10.714864763464039</v>
      </c>
      <c r="P39" s="299">
        <v>88736.282850999996</v>
      </c>
      <c r="Q39" s="301">
        <f t="shared" si="3"/>
        <v>0.80985167492633181</v>
      </c>
      <c r="R39" s="296">
        <f t="shared" si="7"/>
        <v>-1.0195497347483595</v>
      </c>
    </row>
    <row r="40" spans="1:18" ht="18" customHeight="1" x14ac:dyDescent="0.2">
      <c r="A40" s="251" t="s">
        <v>4</v>
      </c>
      <c r="B40" s="252" t="s">
        <v>8</v>
      </c>
      <c r="C40" s="253" t="s">
        <v>245</v>
      </c>
      <c r="D40" s="286">
        <v>15781.071212999999</v>
      </c>
      <c r="E40" s="287">
        <v>18.200316675064581</v>
      </c>
      <c r="F40" s="288">
        <f t="shared" si="0"/>
        <v>-4.7276621023877858</v>
      </c>
      <c r="G40" s="289">
        <f t="shared" si="4"/>
        <v>-16.355086965987432</v>
      </c>
      <c r="H40" s="290">
        <v>68142.849273999993</v>
      </c>
      <c r="I40" s="287">
        <v>78.589179352180821</v>
      </c>
      <c r="J40" s="288">
        <f t="shared" si="1"/>
        <v>-4.4865188052023441E-2</v>
      </c>
      <c r="K40" s="291">
        <f t="shared" si="5"/>
        <v>-8.4106032687118475</v>
      </c>
      <c r="L40" s="286">
        <v>2783.7533119999998</v>
      </c>
      <c r="M40" s="287">
        <v>3.2105039727546067</v>
      </c>
      <c r="N40" s="288">
        <f t="shared" si="2"/>
        <v>-30.383163639144449</v>
      </c>
      <c r="O40" s="291">
        <f t="shared" si="6"/>
        <v>-11.12910230879891</v>
      </c>
      <c r="P40" s="292">
        <v>86707.673798999997</v>
      </c>
      <c r="Q40" s="288">
        <f t="shared" si="3"/>
        <v>-2.2861100181605587</v>
      </c>
      <c r="R40" s="289">
        <f t="shared" si="7"/>
        <v>-10.053784977095138</v>
      </c>
    </row>
    <row r="41" spans="1:18" ht="18" customHeight="1" x14ac:dyDescent="0.2">
      <c r="A41" s="260" t="s">
        <v>4</v>
      </c>
      <c r="B41" s="261" t="s">
        <v>9</v>
      </c>
      <c r="C41" s="262" t="s">
        <v>246</v>
      </c>
      <c r="D41" s="294">
        <v>14626.597575</v>
      </c>
      <c r="E41" s="295">
        <v>18.952985481900107</v>
      </c>
      <c r="F41" s="301">
        <f t="shared" si="0"/>
        <v>-7.3155593965571697</v>
      </c>
      <c r="G41" s="296">
        <f t="shared" si="4"/>
        <v>-8.4560269849040637</v>
      </c>
      <c r="H41" s="297">
        <v>59505.333743000003</v>
      </c>
      <c r="I41" s="295">
        <v>77.106361937130103</v>
      </c>
      <c r="J41" s="301">
        <f t="shared" si="1"/>
        <v>-12.675600775466322</v>
      </c>
      <c r="K41" s="298">
        <f t="shared" si="5"/>
        <v>-22.880187525639261</v>
      </c>
      <c r="L41" s="294">
        <v>3041.1219139999998</v>
      </c>
      <c r="M41" s="295">
        <v>3.9406525809697923</v>
      </c>
      <c r="N41" s="301">
        <f t="shared" si="2"/>
        <v>9.2453810792268989</v>
      </c>
      <c r="O41" s="298">
        <f t="shared" si="6"/>
        <v>59.473325494520644</v>
      </c>
      <c r="P41" s="299">
        <v>77173.053232000006</v>
      </c>
      <c r="Q41" s="301">
        <f t="shared" si="3"/>
        <v>-10.996282277278613</v>
      </c>
      <c r="R41" s="296">
        <f t="shared" si="7"/>
        <v>-18.803024261812705</v>
      </c>
    </row>
    <row r="42" spans="1:18" ht="18" customHeight="1" x14ac:dyDescent="0.2">
      <c r="A42" s="251" t="s">
        <v>4</v>
      </c>
      <c r="B42" s="252" t="s">
        <v>10</v>
      </c>
      <c r="C42" s="253" t="s">
        <v>247</v>
      </c>
      <c r="D42" s="286">
        <v>15791.68132</v>
      </c>
      <c r="E42" s="287">
        <v>19.281416981560952</v>
      </c>
      <c r="F42" s="288">
        <f t="shared" si="0"/>
        <v>7.9655144610758954</v>
      </c>
      <c r="G42" s="289">
        <f t="shared" si="4"/>
        <v>-14.589089772855068</v>
      </c>
      <c r="H42" s="290">
        <v>62897.880581999998</v>
      </c>
      <c r="I42" s="287">
        <v>76.79741239598215</v>
      </c>
      <c r="J42" s="288">
        <f t="shared" si="1"/>
        <v>5.7012483177595552</v>
      </c>
      <c r="K42" s="291">
        <f t="shared" si="5"/>
        <v>-18.373775100531699</v>
      </c>
      <c r="L42" s="286">
        <v>3211.4795779999999</v>
      </c>
      <c r="M42" s="287">
        <v>3.9211706224569003</v>
      </c>
      <c r="N42" s="288">
        <f t="shared" si="2"/>
        <v>5.6018031771678523</v>
      </c>
      <c r="O42" s="291">
        <f t="shared" si="6"/>
        <v>5.231970502329375</v>
      </c>
      <c r="P42" s="292">
        <v>81901.04148</v>
      </c>
      <c r="Q42" s="288">
        <f t="shared" si="3"/>
        <v>6.1264755636744939</v>
      </c>
      <c r="R42" s="289">
        <f t="shared" si="7"/>
        <v>-16.933409093986786</v>
      </c>
    </row>
    <row r="43" spans="1:18" ht="18" customHeight="1" x14ac:dyDescent="0.2">
      <c r="A43" s="260" t="s">
        <v>4</v>
      </c>
      <c r="B43" s="261" t="s">
        <v>11</v>
      </c>
      <c r="C43" s="262" t="s">
        <v>248</v>
      </c>
      <c r="D43" s="294">
        <v>14399.789290999999</v>
      </c>
      <c r="E43" s="295">
        <v>18.78817082623554</v>
      </c>
      <c r="F43" s="301">
        <f t="shared" si="0"/>
        <v>-8.814083825496045</v>
      </c>
      <c r="G43" s="296">
        <f t="shared" si="4"/>
        <v>-1.9406624487173785</v>
      </c>
      <c r="H43" s="297">
        <v>59843.640958999997</v>
      </c>
      <c r="I43" s="295">
        <v>78.081180667298284</v>
      </c>
      <c r="J43" s="301">
        <f t="shared" si="1"/>
        <v>-4.8558704915632074</v>
      </c>
      <c r="K43" s="298">
        <f t="shared" si="5"/>
        <v>-21.174281832336629</v>
      </c>
      <c r="L43" s="294">
        <v>2399.4181899999999</v>
      </c>
      <c r="M43" s="295">
        <v>3.1306485064661826</v>
      </c>
      <c r="N43" s="301">
        <f t="shared" si="2"/>
        <v>-25.286207440426079</v>
      </c>
      <c r="O43" s="298">
        <f t="shared" si="6"/>
        <v>22.785278166580227</v>
      </c>
      <c r="P43" s="299">
        <v>76642.848440000002</v>
      </c>
      <c r="Q43" s="301">
        <f t="shared" si="3"/>
        <v>-6.4201784800063111</v>
      </c>
      <c r="R43" s="296">
        <f t="shared" si="7"/>
        <v>-17.194660572323496</v>
      </c>
    </row>
    <row r="44" spans="1:18" ht="18" customHeight="1" x14ac:dyDescent="0.2">
      <c r="A44" s="251" t="s">
        <v>4</v>
      </c>
      <c r="B44" s="252" t="s">
        <v>12</v>
      </c>
      <c r="C44" s="253" t="s">
        <v>249</v>
      </c>
      <c r="D44" s="286">
        <v>15880.650005</v>
      </c>
      <c r="E44" s="287">
        <v>20.536252098150438</v>
      </c>
      <c r="F44" s="288">
        <f t="shared" si="0"/>
        <v>10.283905438293829</v>
      </c>
      <c r="G44" s="289">
        <f t="shared" si="4"/>
        <v>-2.9695414660920183</v>
      </c>
      <c r="H44" s="290">
        <v>57263.223791999997</v>
      </c>
      <c r="I44" s="287">
        <v>74.050621314307989</v>
      </c>
      <c r="J44" s="288">
        <f t="shared" si="1"/>
        <v>-4.3119321044785552</v>
      </c>
      <c r="K44" s="291">
        <f t="shared" si="5"/>
        <v>-26.553826361868861</v>
      </c>
      <c r="L44" s="286">
        <v>4185.9618959999998</v>
      </c>
      <c r="M44" s="287">
        <v>5.4131265875415782</v>
      </c>
      <c r="N44" s="288">
        <f t="shared" si="2"/>
        <v>74.457371101283513</v>
      </c>
      <c r="O44" s="291">
        <f t="shared" si="6"/>
        <v>42.185115363055559</v>
      </c>
      <c r="P44" s="292">
        <v>77329.835693000001</v>
      </c>
      <c r="Q44" s="288">
        <f t="shared" si="3"/>
        <v>0.89634880094233704</v>
      </c>
      <c r="R44" s="289">
        <f t="shared" si="7"/>
        <v>-20.505474832826142</v>
      </c>
    </row>
    <row r="45" spans="1:18" ht="18" customHeight="1" x14ac:dyDescent="0.2">
      <c r="A45" s="260" t="s">
        <v>4</v>
      </c>
      <c r="B45" s="261" t="s">
        <v>13</v>
      </c>
      <c r="C45" s="262" t="s">
        <v>250</v>
      </c>
      <c r="D45" s="294">
        <v>15927.072399000001</v>
      </c>
      <c r="E45" s="295">
        <v>20.748691177392921</v>
      </c>
      <c r="F45" s="301">
        <f t="shared" si="0"/>
        <v>0.2923204905679766</v>
      </c>
      <c r="G45" s="296">
        <f t="shared" si="4"/>
        <v>-7.1980976359569464</v>
      </c>
      <c r="H45" s="297">
        <v>57816.935870000001</v>
      </c>
      <c r="I45" s="295">
        <v>75.319915495899991</v>
      </c>
      <c r="J45" s="301">
        <f t="shared" si="1"/>
        <v>0.9669593175740232</v>
      </c>
      <c r="K45" s="298">
        <f t="shared" si="5"/>
        <v>-32.674966445946886</v>
      </c>
      <c r="L45" s="294">
        <v>3017.8089599999998</v>
      </c>
      <c r="M45" s="295">
        <v>3.9313933267070911</v>
      </c>
      <c r="N45" s="301">
        <f t="shared" si="2"/>
        <v>-27.906439786665459</v>
      </c>
      <c r="O45" s="298">
        <f t="shared" si="6"/>
        <v>5.5087473592658087</v>
      </c>
      <c r="P45" s="299">
        <v>76761.817228999993</v>
      </c>
      <c r="Q45" s="301">
        <f t="shared" si="3"/>
        <v>-0.73453985633054053</v>
      </c>
      <c r="R45" s="296">
        <f t="shared" si="7"/>
        <v>-27.514815205514644</v>
      </c>
    </row>
    <row r="46" spans="1:18" ht="18" customHeight="1" x14ac:dyDescent="0.2">
      <c r="A46" s="251" t="s">
        <v>4</v>
      </c>
      <c r="B46" s="252" t="s">
        <v>14</v>
      </c>
      <c r="C46" s="253" t="s">
        <v>251</v>
      </c>
      <c r="D46" s="286">
        <v>14747.665518</v>
      </c>
      <c r="E46" s="287">
        <v>18.244431207016827</v>
      </c>
      <c r="F46" s="288">
        <f t="shared" si="0"/>
        <v>-7.4050450167731485</v>
      </c>
      <c r="G46" s="289">
        <f t="shared" si="4"/>
        <v>-14.808048616522084</v>
      </c>
      <c r="H46" s="290">
        <v>62463.597029999997</v>
      </c>
      <c r="I46" s="287">
        <v>77.2741148465648</v>
      </c>
      <c r="J46" s="288">
        <f t="shared" si="1"/>
        <v>8.0368512963881358</v>
      </c>
      <c r="K46" s="291">
        <f t="shared" si="5"/>
        <v>-15.206179927069275</v>
      </c>
      <c r="L46" s="286">
        <v>3622.5291480000001</v>
      </c>
      <c r="M46" s="287">
        <v>4.481453946418374</v>
      </c>
      <c r="N46" s="288">
        <f t="shared" si="2"/>
        <v>20.038385332383669</v>
      </c>
      <c r="O46" s="291">
        <f t="shared" si="6"/>
        <v>25.766882496697185</v>
      </c>
      <c r="P46" s="292">
        <v>80833.791696</v>
      </c>
      <c r="Q46" s="288">
        <f t="shared" si="3"/>
        <v>5.3046874266307054</v>
      </c>
      <c r="R46" s="289">
        <f t="shared" si="7"/>
        <v>-13.875332915870919</v>
      </c>
    </row>
    <row r="47" spans="1:18" ht="18" customHeight="1" x14ac:dyDescent="0.2">
      <c r="A47" s="260" t="s">
        <v>4</v>
      </c>
      <c r="B47" s="261" t="s">
        <v>15</v>
      </c>
      <c r="C47" s="262" t="s">
        <v>252</v>
      </c>
      <c r="D47" s="294">
        <v>14992.337121</v>
      </c>
      <c r="E47" s="295">
        <v>17.465699886290459</v>
      </c>
      <c r="F47" s="301">
        <f t="shared" si="0"/>
        <v>1.6590531070925785</v>
      </c>
      <c r="G47" s="296">
        <f t="shared" si="4"/>
        <v>-17.74882669341261</v>
      </c>
      <c r="H47" s="297">
        <v>65873.536108</v>
      </c>
      <c r="I47" s="295">
        <v>76.741031289877043</v>
      </c>
      <c r="J47" s="301">
        <f t="shared" si="1"/>
        <v>5.4590821536618872</v>
      </c>
      <c r="K47" s="298">
        <f t="shared" si="5"/>
        <v>-5.860786243242055</v>
      </c>
      <c r="L47" s="294">
        <v>4972.8690980000001</v>
      </c>
      <c r="M47" s="295">
        <v>5.7932688238324959</v>
      </c>
      <c r="N47" s="301">
        <f t="shared" si="2"/>
        <v>37.276165210306814</v>
      </c>
      <c r="O47" s="298">
        <f t="shared" si="6"/>
        <v>128.00972947940349</v>
      </c>
      <c r="P47" s="299">
        <v>85838.742327</v>
      </c>
      <c r="Q47" s="301">
        <f t="shared" si="3"/>
        <v>6.1916563926911028</v>
      </c>
      <c r="R47" s="296">
        <f t="shared" si="7"/>
        <v>-5.0278769741104012</v>
      </c>
    </row>
    <row r="48" spans="1:18" ht="18" customHeight="1" x14ac:dyDescent="0.2">
      <c r="A48" s="251">
        <v>2020</v>
      </c>
      <c r="B48" s="252" t="s">
        <v>3</v>
      </c>
      <c r="C48" s="253" t="s">
        <v>241</v>
      </c>
      <c r="D48" s="286">
        <v>13665.336098</v>
      </c>
      <c r="E48" s="287">
        <v>16.609399934824008</v>
      </c>
      <c r="F48" s="288">
        <f t="shared" si="0"/>
        <v>-8.8511951958527462</v>
      </c>
      <c r="G48" s="289">
        <f t="shared" si="4"/>
        <v>-18.704017258214002</v>
      </c>
      <c r="H48" s="290">
        <v>65303.139630999998</v>
      </c>
      <c r="I48" s="287">
        <v>79.372066325516755</v>
      </c>
      <c r="J48" s="288">
        <f t="shared" si="1"/>
        <v>-0.86589624711330693</v>
      </c>
      <c r="K48" s="291">
        <f t="shared" si="5"/>
        <v>2.994170741912594</v>
      </c>
      <c r="L48" s="286">
        <v>3306.2370940000001</v>
      </c>
      <c r="M48" s="287">
        <v>4.0185337396592375</v>
      </c>
      <c r="N48" s="288">
        <f t="shared" si="2"/>
        <v>-33.514495780117961</v>
      </c>
      <c r="O48" s="291">
        <f t="shared" si="6"/>
        <v>27.645604870343199</v>
      </c>
      <c r="P48" s="292">
        <v>82274.712822999994</v>
      </c>
      <c r="Q48" s="288">
        <f t="shared" si="3"/>
        <v>-4.1520057346867256</v>
      </c>
      <c r="R48" s="289">
        <f t="shared" si="7"/>
        <v>-0.63947609587982068</v>
      </c>
    </row>
    <row r="49" spans="1:18" ht="18" customHeight="1" x14ac:dyDescent="0.2">
      <c r="A49" s="260" t="s">
        <v>4</v>
      </c>
      <c r="B49" s="261" t="s">
        <v>5</v>
      </c>
      <c r="C49" s="262" t="s">
        <v>242</v>
      </c>
      <c r="D49" s="294">
        <v>13245.401425</v>
      </c>
      <c r="E49" s="295">
        <v>20.745821760966109</v>
      </c>
      <c r="F49" s="301">
        <f t="shared" si="0"/>
        <v>-3.072991911713463</v>
      </c>
      <c r="G49" s="296">
        <f t="shared" si="4"/>
        <v>-11.769700459736665</v>
      </c>
      <c r="H49" s="297">
        <v>47818.035559000004</v>
      </c>
      <c r="I49" s="295">
        <v>74.895762750848718</v>
      </c>
      <c r="J49" s="301">
        <f t="shared" si="1"/>
        <v>-26.775288555497955</v>
      </c>
      <c r="K49" s="298">
        <f t="shared" si="5"/>
        <v>-19.940927398248785</v>
      </c>
      <c r="L49" s="294">
        <v>2782.6790080000001</v>
      </c>
      <c r="M49" s="295">
        <v>4.3584154881851749</v>
      </c>
      <c r="N49" s="301">
        <f t="shared" si="2"/>
        <v>-15.835467061637177</v>
      </c>
      <c r="O49" s="298">
        <f t="shared" si="6"/>
        <v>-20.921493580405613</v>
      </c>
      <c r="P49" s="299">
        <v>63846.115991999999</v>
      </c>
      <c r="Q49" s="301">
        <f t="shared" si="3"/>
        <v>-22.398858894404139</v>
      </c>
      <c r="R49" s="296">
        <f t="shared" si="7"/>
        <v>-18.417556315494089</v>
      </c>
    </row>
    <row r="50" spans="1:18" ht="18" customHeight="1" x14ac:dyDescent="0.2">
      <c r="A50" s="251" t="s">
        <v>4</v>
      </c>
      <c r="B50" s="252" t="s">
        <v>6</v>
      </c>
      <c r="C50" s="253" t="s">
        <v>243</v>
      </c>
      <c r="D50" s="286">
        <v>13621.355856</v>
      </c>
      <c r="E50" s="287">
        <v>29.90264458831798</v>
      </c>
      <c r="F50" s="288">
        <f t="shared" si="0"/>
        <v>2.8383770256324992</v>
      </c>
      <c r="G50" s="289">
        <f t="shared" si="4"/>
        <v>-18.91841147630603</v>
      </c>
      <c r="H50" s="290">
        <v>29892.687870999998</v>
      </c>
      <c r="I50" s="287">
        <v>65.622719988062002</v>
      </c>
      <c r="J50" s="288">
        <f t="shared" si="1"/>
        <v>-37.486583207465564</v>
      </c>
      <c r="K50" s="291">
        <f t="shared" si="5"/>
        <v>-55.193157819414161</v>
      </c>
      <c r="L50" s="286">
        <v>2038.3013699999999</v>
      </c>
      <c r="M50" s="287">
        <v>4.4746354236200219</v>
      </c>
      <c r="N50" s="288">
        <f t="shared" si="2"/>
        <v>-26.750395423258254</v>
      </c>
      <c r="O50" s="291">
        <f t="shared" si="6"/>
        <v>-54.797791877764368</v>
      </c>
      <c r="P50" s="292">
        <v>45552.345096999998</v>
      </c>
      <c r="Q50" s="288">
        <f t="shared" si="3"/>
        <v>-28.652911161099027</v>
      </c>
      <c r="R50" s="289">
        <f t="shared" si="7"/>
        <v>-48.249746269128536</v>
      </c>
    </row>
    <row r="51" spans="1:18" ht="18" customHeight="1" x14ac:dyDescent="0.2">
      <c r="A51" s="260" t="s">
        <v>4</v>
      </c>
      <c r="B51" s="261" t="s">
        <v>7</v>
      </c>
      <c r="C51" s="262" t="s">
        <v>244</v>
      </c>
      <c r="D51" s="294">
        <v>11595.212407000001</v>
      </c>
      <c r="E51" s="295">
        <v>30.402891627906058</v>
      </c>
      <c r="F51" s="301">
        <f t="shared" si="0"/>
        <v>-14.874756011219791</v>
      </c>
      <c r="G51" s="296">
        <f t="shared" si="4"/>
        <v>-29.998225118947154</v>
      </c>
      <c r="H51" s="297">
        <v>24727.512382000001</v>
      </c>
      <c r="I51" s="295">
        <v>64.836059296662711</v>
      </c>
      <c r="J51" s="301">
        <f t="shared" si="1"/>
        <v>-17.279060054050632</v>
      </c>
      <c r="K51" s="298">
        <f t="shared" si="5"/>
        <v>-63.728522360893095</v>
      </c>
      <c r="L51" s="294">
        <v>1815.793576</v>
      </c>
      <c r="M51" s="295">
        <v>4.7610490754312238</v>
      </c>
      <c r="N51" s="301">
        <f t="shared" si="2"/>
        <v>-10.916334418202345</v>
      </c>
      <c r="O51" s="298">
        <f t="shared" si="6"/>
        <v>-54.590155779764473</v>
      </c>
      <c r="P51" s="299">
        <v>38138.518365000004</v>
      </c>
      <c r="Q51" s="301">
        <f t="shared" si="3"/>
        <v>-16.275400786090934</v>
      </c>
      <c r="R51" s="296">
        <f t="shared" si="7"/>
        <v>-57.020378654986438</v>
      </c>
    </row>
    <row r="52" spans="1:18" ht="18" customHeight="1" x14ac:dyDescent="0.2">
      <c r="A52" s="251" t="s">
        <v>4</v>
      </c>
      <c r="B52" s="252" t="s">
        <v>8</v>
      </c>
      <c r="C52" s="253" t="s">
        <v>245</v>
      </c>
      <c r="D52" s="286">
        <v>10523.686517</v>
      </c>
      <c r="E52" s="287">
        <v>28.186994962939565</v>
      </c>
      <c r="F52" s="288">
        <f t="shared" si="0"/>
        <v>-9.2411061771763947</v>
      </c>
      <c r="G52" s="289">
        <f t="shared" si="4"/>
        <v>-33.314498268464277</v>
      </c>
      <c r="H52" s="290">
        <v>24389.752505</v>
      </c>
      <c r="I52" s="287">
        <v>65.326331214373411</v>
      </c>
      <c r="J52" s="288">
        <f t="shared" si="1"/>
        <v>-1.3659274405858457</v>
      </c>
      <c r="K52" s="291">
        <f t="shared" si="5"/>
        <v>-64.207906236897045</v>
      </c>
      <c r="L52" s="286">
        <v>2421.816229</v>
      </c>
      <c r="M52" s="287">
        <v>6.4866738226870249</v>
      </c>
      <c r="N52" s="288">
        <f t="shared" si="2"/>
        <v>33.375085197459683</v>
      </c>
      <c r="O52" s="291">
        <f t="shared" si="6"/>
        <v>-13.001765689502298</v>
      </c>
      <c r="P52" s="292">
        <v>37335.255251000002</v>
      </c>
      <c r="Q52" s="288">
        <f t="shared" si="3"/>
        <v>-2.1061728363762633</v>
      </c>
      <c r="R52" s="289">
        <f t="shared" si="7"/>
        <v>-56.941232978354229</v>
      </c>
    </row>
    <row r="53" spans="1:18" ht="18" customHeight="1" x14ac:dyDescent="0.2">
      <c r="A53" s="260" t="s">
        <v>4</v>
      </c>
      <c r="B53" s="261" t="s">
        <v>9</v>
      </c>
      <c r="C53" s="262" t="s">
        <v>246</v>
      </c>
      <c r="D53" s="294">
        <v>13555.394713</v>
      </c>
      <c r="E53" s="295">
        <v>30.680704532013571</v>
      </c>
      <c r="F53" s="301">
        <f t="shared" si="0"/>
        <v>28.808423655556137</v>
      </c>
      <c r="G53" s="296">
        <f t="shared" si="4"/>
        <v>-7.3236640066649317</v>
      </c>
      <c r="H53" s="297">
        <v>27375.148475999998</v>
      </c>
      <c r="I53" s="295">
        <v>61.95974810727428</v>
      </c>
      <c r="J53" s="301">
        <f t="shared" si="1"/>
        <v>12.24037009144714</v>
      </c>
      <c r="K53" s="298">
        <f t="shared" si="5"/>
        <v>-53.995471071162072</v>
      </c>
      <c r="L53" s="294">
        <v>3251.6062099999999</v>
      </c>
      <c r="M53" s="295">
        <v>7.359547360712142</v>
      </c>
      <c r="N53" s="301">
        <f t="shared" si="2"/>
        <v>34.263127443927942</v>
      </c>
      <c r="O53" s="298">
        <f t="shared" si="6"/>
        <v>6.9212712266161436</v>
      </c>
      <c r="P53" s="299">
        <v>44182.149399000002</v>
      </c>
      <c r="Q53" s="301">
        <f t="shared" si="3"/>
        <v>18.338950951236921</v>
      </c>
      <c r="R53" s="296">
        <f t="shared" si="7"/>
        <v>-42.749253076487378</v>
      </c>
    </row>
    <row r="54" spans="1:18" ht="18" customHeight="1" x14ac:dyDescent="0.2">
      <c r="A54" s="251" t="s">
        <v>4</v>
      </c>
      <c r="B54" s="252" t="s">
        <v>10</v>
      </c>
      <c r="C54" s="253" t="s">
        <v>247</v>
      </c>
      <c r="D54" s="286">
        <v>14436.988926</v>
      </c>
      <c r="E54" s="287">
        <v>28.260967558764101</v>
      </c>
      <c r="F54" s="288">
        <f t="shared" si="0"/>
        <v>6.5036410349196716</v>
      </c>
      <c r="G54" s="289">
        <f t="shared" si="4"/>
        <v>-8.5785190731039851</v>
      </c>
      <c r="H54" s="290">
        <v>33468.448402000002</v>
      </c>
      <c r="I54" s="287">
        <v>65.515789987736412</v>
      </c>
      <c r="J54" s="288">
        <f t="shared" si="1"/>
        <v>22.25850914139167</v>
      </c>
      <c r="K54" s="291">
        <f t="shared" si="5"/>
        <v>-46.789227089508735</v>
      </c>
      <c r="L54" s="286">
        <v>3179.1155840000001</v>
      </c>
      <c r="M54" s="287">
        <v>6.2232424534995019</v>
      </c>
      <c r="N54" s="288">
        <f t="shared" si="2"/>
        <v>-2.2293789997405611</v>
      </c>
      <c r="O54" s="291">
        <f t="shared" si="6"/>
        <v>-1.0077596078052919</v>
      </c>
      <c r="P54" s="292">
        <v>51084.552911999999</v>
      </c>
      <c r="Q54" s="288">
        <f t="shared" si="3"/>
        <v>15.622606882851709</v>
      </c>
      <c r="R54" s="289">
        <f t="shared" si="7"/>
        <v>-37.626491691836783</v>
      </c>
    </row>
    <row r="55" spans="1:18" ht="18" customHeight="1" x14ac:dyDescent="0.2">
      <c r="A55" s="260" t="s">
        <v>4</v>
      </c>
      <c r="B55" s="261" t="s">
        <v>11</v>
      </c>
      <c r="C55" s="262" t="s">
        <v>248</v>
      </c>
      <c r="D55" s="294">
        <v>15473.537805</v>
      </c>
      <c r="E55" s="295">
        <v>27.572371614914449</v>
      </c>
      <c r="F55" s="301">
        <f t="shared" si="0"/>
        <v>7.1798134937490321</v>
      </c>
      <c r="G55" s="296">
        <f t="shared" si="4"/>
        <v>7.4566960134000215</v>
      </c>
      <c r="H55" s="297">
        <v>38021.458642999998</v>
      </c>
      <c r="I55" s="295">
        <v>67.750620462965088</v>
      </c>
      <c r="J55" s="301">
        <f t="shared" si="1"/>
        <v>13.603888015101173</v>
      </c>
      <c r="K55" s="298">
        <f t="shared" si="5"/>
        <v>-36.465331932177705</v>
      </c>
      <c r="L55" s="294">
        <v>2624.7237599999999</v>
      </c>
      <c r="M55" s="295">
        <v>4.6770079221204659</v>
      </c>
      <c r="N55" s="301">
        <f t="shared" si="2"/>
        <v>-17.43855513747814</v>
      </c>
      <c r="O55" s="298">
        <f t="shared" si="6"/>
        <v>9.3900084169987963</v>
      </c>
      <c r="P55" s="299">
        <v>56119.720207999999</v>
      </c>
      <c r="Q55" s="301">
        <f t="shared" si="3"/>
        <v>9.8565358977962489</v>
      </c>
      <c r="R55" s="296">
        <f t="shared" si="7"/>
        <v>-26.777616763639166</v>
      </c>
    </row>
    <row r="56" spans="1:18" ht="18" customHeight="1" x14ac:dyDescent="0.2">
      <c r="A56" s="251" t="s">
        <v>4</v>
      </c>
      <c r="B56" s="252" t="s">
        <v>12</v>
      </c>
      <c r="C56" s="253" t="s">
        <v>249</v>
      </c>
      <c r="D56" s="286">
        <v>15868.172477</v>
      </c>
      <c r="E56" s="287">
        <v>29.729648942754373</v>
      </c>
      <c r="F56" s="288">
        <f t="shared" si="0"/>
        <v>2.5503842558389112</v>
      </c>
      <c r="G56" s="289">
        <f t="shared" si="4"/>
        <v>-7.857063782698015E-2</v>
      </c>
      <c r="H56" s="290">
        <v>35072.322852999998</v>
      </c>
      <c r="I56" s="287">
        <v>65.70938446364552</v>
      </c>
      <c r="J56" s="288">
        <f t="shared" si="1"/>
        <v>-7.7565035515620773</v>
      </c>
      <c r="K56" s="291">
        <f t="shared" si="5"/>
        <v>-38.752447853102176</v>
      </c>
      <c r="L56" s="286">
        <v>2434.4116779999999</v>
      </c>
      <c r="M56" s="287">
        <v>4.5609665936001029</v>
      </c>
      <c r="N56" s="288">
        <f t="shared" si="2"/>
        <v>-7.2507471033827926</v>
      </c>
      <c r="O56" s="291">
        <f t="shared" si="6"/>
        <v>-41.843434353134882</v>
      </c>
      <c r="P56" s="292">
        <v>53374.907008000002</v>
      </c>
      <c r="Q56" s="288">
        <f t="shared" si="3"/>
        <v>-4.8909958742251796</v>
      </c>
      <c r="R56" s="289">
        <f t="shared" si="7"/>
        <v>-30.97760194409469</v>
      </c>
    </row>
    <row r="57" spans="1:18" ht="18" customHeight="1" x14ac:dyDescent="0.2">
      <c r="A57" s="260" t="s">
        <v>4</v>
      </c>
      <c r="B57" s="261" t="s">
        <v>13</v>
      </c>
      <c r="C57" s="262" t="s">
        <v>250</v>
      </c>
      <c r="D57" s="294">
        <v>15520.342569</v>
      </c>
      <c r="E57" s="295">
        <v>27.763491615802838</v>
      </c>
      <c r="F57" s="301">
        <f t="shared" si="0"/>
        <v>-2.1919972731841653</v>
      </c>
      <c r="G57" s="296">
        <f t="shared" si="4"/>
        <v>-2.5537011436297385</v>
      </c>
      <c r="H57" s="297">
        <v>36934.253058000002</v>
      </c>
      <c r="I57" s="295">
        <v>66.069664413199419</v>
      </c>
      <c r="J57" s="301">
        <f t="shared" si="1"/>
        <v>5.3088305921566326</v>
      </c>
      <c r="K57" s="298">
        <f t="shared" si="5"/>
        <v>-36.11862596619477</v>
      </c>
      <c r="L57" s="294">
        <v>3447.3881139999999</v>
      </c>
      <c r="M57" s="295">
        <v>6.1668439709977481</v>
      </c>
      <c r="N57" s="301">
        <f t="shared" si="2"/>
        <v>41.610728586062919</v>
      </c>
      <c r="O57" s="298">
        <f t="shared" si="6"/>
        <v>14.234802788841883</v>
      </c>
      <c r="P57" s="299">
        <v>55901.983740999996</v>
      </c>
      <c r="Q57" s="301">
        <f t="shared" si="3"/>
        <v>4.7345782403353409</v>
      </c>
      <c r="R57" s="296">
        <f t="shared" si="7"/>
        <v>-27.174752032992934</v>
      </c>
    </row>
    <row r="58" spans="1:18" ht="18" customHeight="1" x14ac:dyDescent="0.2">
      <c r="A58" s="251" t="s">
        <v>4</v>
      </c>
      <c r="B58" s="252" t="s">
        <v>14</v>
      </c>
      <c r="C58" s="253" t="s">
        <v>251</v>
      </c>
      <c r="D58" s="286">
        <v>15464.046635000001</v>
      </c>
      <c r="E58" s="287">
        <v>26.296574280784114</v>
      </c>
      <c r="F58" s="288">
        <f t="shared" si="0"/>
        <v>-0.36272352720129186</v>
      </c>
      <c r="G58" s="289">
        <f t="shared" si="4"/>
        <v>4.8575899427989677</v>
      </c>
      <c r="H58" s="290">
        <v>38204.065912999999</v>
      </c>
      <c r="I58" s="287">
        <v>64.965922621790966</v>
      </c>
      <c r="J58" s="288">
        <f t="shared" si="1"/>
        <v>3.4380358335822647</v>
      </c>
      <c r="K58" s="291">
        <f t="shared" si="5"/>
        <v>-38.837870808734628</v>
      </c>
      <c r="L58" s="286">
        <v>5138.2037039999996</v>
      </c>
      <c r="M58" s="287">
        <v>8.7375030974249306</v>
      </c>
      <c r="N58" s="288">
        <f t="shared" si="2"/>
        <v>49.046278924427476</v>
      </c>
      <c r="O58" s="291">
        <f t="shared" si="6"/>
        <v>41.84023079115331</v>
      </c>
      <c r="P58" s="292">
        <v>58806.316251999997</v>
      </c>
      <c r="Q58" s="288">
        <f t="shared" si="3"/>
        <v>5.1954015164400902</v>
      </c>
      <c r="R58" s="289">
        <f t="shared" si="7"/>
        <v>-27.25033056328844</v>
      </c>
    </row>
    <row r="59" spans="1:18" ht="18" customHeight="1" x14ac:dyDescent="0.2">
      <c r="A59" s="260" t="s">
        <v>4</v>
      </c>
      <c r="B59" s="261" t="s">
        <v>15</v>
      </c>
      <c r="C59" s="262" t="s">
        <v>252</v>
      </c>
      <c r="D59" s="294">
        <v>16011.81134</v>
      </c>
      <c r="E59" s="295">
        <v>24.507104662947565</v>
      </c>
      <c r="F59" s="301">
        <f t="shared" si="0"/>
        <v>3.5421821850965873</v>
      </c>
      <c r="G59" s="296">
        <f t="shared" si="4"/>
        <v>6.7999686157804273</v>
      </c>
      <c r="H59" s="297">
        <v>46392.399966999998</v>
      </c>
      <c r="I59" s="295">
        <v>71.00654494450184</v>
      </c>
      <c r="J59" s="301">
        <f t="shared" si="1"/>
        <v>21.433148169744133</v>
      </c>
      <c r="K59" s="298">
        <f t="shared" si="5"/>
        <v>-29.573539378636937</v>
      </c>
      <c r="L59" s="294">
        <v>2931.1743299999998</v>
      </c>
      <c r="M59" s="295">
        <v>4.4863503925506034</v>
      </c>
      <c r="N59" s="301">
        <f t="shared" si="2"/>
        <v>-42.953325736810847</v>
      </c>
      <c r="O59" s="298">
        <f t="shared" si="6"/>
        <v>-41.056676292185813</v>
      </c>
      <c r="P59" s="299">
        <v>65335.385636999999</v>
      </c>
      <c r="Q59" s="301">
        <f t="shared" si="3"/>
        <v>11.102666858133547</v>
      </c>
      <c r="R59" s="296">
        <f t="shared" si="7"/>
        <v>-23.885900625026757</v>
      </c>
    </row>
    <row r="60" spans="1:18" ht="18" customHeight="1" x14ac:dyDescent="0.2">
      <c r="A60" s="251">
        <v>2021</v>
      </c>
      <c r="B60" s="252" t="s">
        <v>3</v>
      </c>
      <c r="C60" s="253" t="s">
        <v>241</v>
      </c>
      <c r="D60" s="286">
        <v>15291.418976000001</v>
      </c>
      <c r="E60" s="287">
        <v>21.887848039046137</v>
      </c>
      <c r="F60" s="288">
        <f t="shared" si="0"/>
        <v>-4.4991309771452714</v>
      </c>
      <c r="G60" s="289">
        <f t="shared" si="4"/>
        <v>11.899325902697623</v>
      </c>
      <c r="H60" s="290">
        <v>50859.839473999993</v>
      </c>
      <c r="I60" s="287">
        <v>72.799812721395412</v>
      </c>
      <c r="J60" s="288">
        <f t="shared" si="1"/>
        <v>9.6296796677425291</v>
      </c>
      <c r="K60" s="291">
        <f t="shared" si="5"/>
        <v>-22.117313560439655</v>
      </c>
      <c r="L60" s="286">
        <v>3711.3381319999999</v>
      </c>
      <c r="M60" s="287">
        <v>5.3123392395584403</v>
      </c>
      <c r="N60" s="288">
        <f t="shared" si="2"/>
        <v>26.616083322481888</v>
      </c>
      <c r="O60" s="291">
        <f t="shared" si="6"/>
        <v>12.252631208304976</v>
      </c>
      <c r="P60" s="292">
        <v>69862.596581999998</v>
      </c>
      <c r="Q60" s="288">
        <f t="shared" si="3"/>
        <v>6.9291868424148362</v>
      </c>
      <c r="R60" s="289">
        <f t="shared" si="7"/>
        <v>-15.086186040785755</v>
      </c>
    </row>
    <row r="61" spans="1:18" ht="18" customHeight="1" x14ac:dyDescent="0.2">
      <c r="A61" s="260" t="s">
        <v>4</v>
      </c>
      <c r="B61" s="261" t="s">
        <v>5</v>
      </c>
      <c r="C61" s="262" t="s">
        <v>242</v>
      </c>
      <c r="D61" s="294">
        <v>15312.248947</v>
      </c>
      <c r="E61" s="295">
        <v>23.70881907591707</v>
      </c>
      <c r="F61" s="301">
        <f t="shared" si="0"/>
        <v>0.13622000046360494</v>
      </c>
      <c r="G61" s="296">
        <f t="shared" si="4"/>
        <v>15.60426487413913</v>
      </c>
      <c r="H61" s="297">
        <v>45912.353251</v>
      </c>
      <c r="I61" s="295">
        <v>71.088687255885958</v>
      </c>
      <c r="J61" s="301">
        <f t="shared" si="1"/>
        <v>-9.7276874527478459</v>
      </c>
      <c r="K61" s="298">
        <f t="shared" si="5"/>
        <v>-3.985279373613515</v>
      </c>
      <c r="L61" s="294">
        <v>3360.0103800000002</v>
      </c>
      <c r="M61" s="295">
        <v>5.2024936681969791</v>
      </c>
      <c r="N61" s="301">
        <f t="shared" si="2"/>
        <v>-9.466336386080588</v>
      </c>
      <c r="O61" s="298">
        <f t="shared" si="6"/>
        <v>20.747321927545869</v>
      </c>
      <c r="P61" s="299">
        <v>64584.612578</v>
      </c>
      <c r="Q61" s="301">
        <f t="shared" si="3"/>
        <v>-7.5548065234092192</v>
      </c>
      <c r="R61" s="296">
        <f t="shared" si="7"/>
        <v>1.1566820855516635</v>
      </c>
    </row>
    <row r="62" spans="1:18" ht="18" customHeight="1" x14ac:dyDescent="0.2">
      <c r="A62" s="251" t="s">
        <v>4</v>
      </c>
      <c r="B62" s="252" t="s">
        <v>6</v>
      </c>
      <c r="C62" s="253" t="s">
        <v>243</v>
      </c>
      <c r="D62" s="286">
        <v>18585.371202999999</v>
      </c>
      <c r="E62" s="287">
        <v>25.257222177460786</v>
      </c>
      <c r="F62" s="288">
        <f t="shared" si="0"/>
        <v>21.375842747392593</v>
      </c>
      <c r="G62" s="289">
        <f t="shared" si="4"/>
        <v>36.442887180085123</v>
      </c>
      <c r="H62" s="290">
        <v>51117.327770999997</v>
      </c>
      <c r="I62" s="287">
        <v>69.467630779514934</v>
      </c>
      <c r="J62" s="288">
        <f t="shared" si="1"/>
        <v>11.336762660682464</v>
      </c>
      <c r="K62" s="291">
        <f t="shared" si="5"/>
        <v>71.002781655479041</v>
      </c>
      <c r="L62" s="286">
        <v>3881.6844249999999</v>
      </c>
      <c r="M62" s="287">
        <v>5.2751470430242833</v>
      </c>
      <c r="N62" s="288">
        <f t="shared" si="2"/>
        <v>15.525965279904863</v>
      </c>
      <c r="O62" s="291">
        <f t="shared" si="6"/>
        <v>90.437218074381235</v>
      </c>
      <c r="P62" s="292">
        <v>73584.383398999998</v>
      </c>
      <c r="Q62" s="288">
        <f t="shared" si="3"/>
        <v>13.934852996339986</v>
      </c>
      <c r="R62" s="289">
        <f t="shared" si="7"/>
        <v>61.538079416785372</v>
      </c>
    </row>
    <row r="63" spans="1:18" ht="18" customHeight="1" x14ac:dyDescent="0.2">
      <c r="A63" s="260" t="s">
        <v>4</v>
      </c>
      <c r="B63" s="261" t="s">
        <v>7</v>
      </c>
      <c r="C63" s="262" t="s">
        <v>244</v>
      </c>
      <c r="D63" s="294">
        <v>16943.457737000001</v>
      </c>
      <c r="E63" s="295">
        <v>24.466331452156648</v>
      </c>
      <c r="F63" s="301">
        <f t="shared" si="0"/>
        <v>-8.8344399908190425</v>
      </c>
      <c r="G63" s="296">
        <f t="shared" si="4"/>
        <v>46.124599897551491</v>
      </c>
      <c r="H63" s="297">
        <v>49213.742861999999</v>
      </c>
      <c r="I63" s="295">
        <v>71.064582185813862</v>
      </c>
      <c r="J63" s="301">
        <f t="shared" si="1"/>
        <v>-3.7239523112942208</v>
      </c>
      <c r="K63" s="298">
        <f t="shared" si="5"/>
        <v>99.024237059221363</v>
      </c>
      <c r="L63" s="294">
        <v>3094.937876</v>
      </c>
      <c r="M63" s="295">
        <v>4.4690863620294872</v>
      </c>
      <c r="N63" s="301">
        <f t="shared" si="2"/>
        <v>-20.268173886907359</v>
      </c>
      <c r="O63" s="298">
        <f t="shared" si="6"/>
        <v>70.445468962271505</v>
      </c>
      <c r="P63" s="299">
        <v>69252.138475</v>
      </c>
      <c r="Q63" s="301">
        <f t="shared" si="3"/>
        <v>-5.8874515541009087</v>
      </c>
      <c r="R63" s="296">
        <f t="shared" si="7"/>
        <v>81.580568527153872</v>
      </c>
    </row>
    <row r="64" spans="1:18" ht="18" customHeight="1" x14ac:dyDescent="0.2">
      <c r="A64" s="251" t="s">
        <v>4</v>
      </c>
      <c r="B64" s="252" t="s">
        <v>8</v>
      </c>
      <c r="C64" s="253" t="s">
        <v>245</v>
      </c>
      <c r="D64" s="286">
        <v>19377.662119999997</v>
      </c>
      <c r="E64" s="287">
        <v>24.658730920774826</v>
      </c>
      <c r="F64" s="288">
        <f t="shared" si="0"/>
        <v>14.36663295523406</v>
      </c>
      <c r="G64" s="289">
        <f t="shared" si="4"/>
        <v>84.133783239335884</v>
      </c>
      <c r="H64" s="290">
        <v>56544.416891000008</v>
      </c>
      <c r="I64" s="287">
        <v>71.954684344928836</v>
      </c>
      <c r="J64" s="288">
        <f t="shared" si="1"/>
        <v>14.895583230797783</v>
      </c>
      <c r="K64" s="291">
        <f t="shared" si="5"/>
        <v>131.8367801371013</v>
      </c>
      <c r="L64" s="286">
        <v>2661.2924619999999</v>
      </c>
      <c r="M64" s="287">
        <v>3.3865847342963358</v>
      </c>
      <c r="N64" s="288">
        <f t="shared" si="2"/>
        <v>-14.011441630630006</v>
      </c>
      <c r="O64" s="291">
        <f t="shared" si="6"/>
        <v>9.8882908675065995</v>
      </c>
      <c r="P64" s="292">
        <v>78583.371473000007</v>
      </c>
      <c r="Q64" s="288">
        <f t="shared" si="3"/>
        <v>13.474288597410711</v>
      </c>
      <c r="R64" s="289">
        <f t="shared" si="7"/>
        <v>110.48033807374384</v>
      </c>
    </row>
    <row r="65" spans="1:18" ht="18" customHeight="1" x14ac:dyDescent="0.2">
      <c r="A65" s="260"/>
      <c r="B65" s="261" t="s">
        <v>9</v>
      </c>
      <c r="C65" s="262" t="s">
        <v>246</v>
      </c>
      <c r="D65" s="294">
        <v>21125.468742000001</v>
      </c>
      <c r="E65" s="295">
        <v>25.047084818221556</v>
      </c>
      <c r="F65" s="301">
        <f t="shared" si="0"/>
        <v>9.0196980996797507</v>
      </c>
      <c r="G65" s="296">
        <f t="shared" si="4"/>
        <v>55.845471041430386</v>
      </c>
      <c r="H65" s="297">
        <v>60647.366559999995</v>
      </c>
      <c r="I65" s="295">
        <v>71.905610842615658</v>
      </c>
      <c r="J65" s="301">
        <f t="shared" si="1"/>
        <v>7.2561534711891973</v>
      </c>
      <c r="K65" s="298">
        <f t="shared" si="5"/>
        <v>121.54168994980981</v>
      </c>
      <c r="L65" s="294">
        <v>2570.1886279999999</v>
      </c>
      <c r="M65" s="295">
        <v>3.0473043391627894</v>
      </c>
      <c r="N65" s="301">
        <f t="shared" si="2"/>
        <v>-3.4232928286105802</v>
      </c>
      <c r="O65" s="298">
        <f t="shared" si="6"/>
        <v>-20.956337821731495</v>
      </c>
      <c r="P65" s="299">
        <v>84343.023929999996</v>
      </c>
      <c r="Q65" s="301">
        <f t="shared" si="3"/>
        <v>7.3293526977000756</v>
      </c>
      <c r="R65" s="296">
        <f t="shared" si="7"/>
        <v>90.898417295897744</v>
      </c>
    </row>
    <row r="66" spans="1:18" ht="18" customHeight="1" x14ac:dyDescent="0.2">
      <c r="A66" s="251"/>
      <c r="B66" s="252" t="s">
        <v>10</v>
      </c>
      <c r="C66" s="253" t="s">
        <v>247</v>
      </c>
      <c r="D66" s="286">
        <v>18869.739798999999</v>
      </c>
      <c r="E66" s="287">
        <v>21.27983789005533</v>
      </c>
      <c r="F66" s="288">
        <f t="shared" si="0"/>
        <v>-10.677769902048794</v>
      </c>
      <c r="G66" s="289">
        <f t="shared" si="4"/>
        <v>30.704123247036129</v>
      </c>
      <c r="H66" s="290">
        <v>67593.413126999993</v>
      </c>
      <c r="I66" s="287">
        <v>76.226640594923538</v>
      </c>
      <c r="J66" s="288">
        <f t="shared" si="1"/>
        <v>11.453170947048608</v>
      </c>
      <c r="K66" s="291">
        <f t="shared" si="5"/>
        <v>101.96159772665396</v>
      </c>
      <c r="L66" s="286">
        <v>2211.1118710000001</v>
      </c>
      <c r="M66" s="287">
        <v>2.4935215150211265</v>
      </c>
      <c r="N66" s="288">
        <f t="shared" si="2"/>
        <v>-13.970832844257675</v>
      </c>
      <c r="O66" s="291">
        <f t="shared" si="6"/>
        <v>-30.448836710178572</v>
      </c>
      <c r="P66" s="292">
        <v>88674.264796999996</v>
      </c>
      <c r="Q66" s="288">
        <f t="shared" si="3"/>
        <v>5.1352686507833534</v>
      </c>
      <c r="R66" s="289">
        <f t="shared" si="7"/>
        <v>73.583323612038498</v>
      </c>
    </row>
    <row r="67" spans="1:18" ht="18" customHeight="1" x14ac:dyDescent="0.2">
      <c r="A67" s="260"/>
      <c r="B67" s="261" t="s">
        <v>11</v>
      </c>
      <c r="C67" s="262" t="s">
        <v>248</v>
      </c>
      <c r="D67" s="294">
        <v>20300.586812999998</v>
      </c>
      <c r="E67" s="295">
        <v>22.628068285248016</v>
      </c>
      <c r="F67" s="301">
        <f t="shared" si="0"/>
        <v>7.5827596418464038</v>
      </c>
      <c r="G67" s="296">
        <f t="shared" si="4"/>
        <v>31.195509836413905</v>
      </c>
      <c r="H67" s="297">
        <v>66724.974260999996</v>
      </c>
      <c r="I67" s="295">
        <v>74.375055648265715</v>
      </c>
      <c r="J67" s="301">
        <f t="shared" si="1"/>
        <v>-1.2847980680725568</v>
      </c>
      <c r="K67" s="298">
        <f t="shared" si="5"/>
        <v>75.492936469139124</v>
      </c>
      <c r="L67" s="294">
        <v>2688.6229079999998</v>
      </c>
      <c r="M67" s="295">
        <v>2.996876066486251</v>
      </c>
      <c r="N67" s="301">
        <f t="shared" si="2"/>
        <v>21.595969125887791</v>
      </c>
      <c r="O67" s="298">
        <f t="shared" si="6"/>
        <v>2.4345094510060061</v>
      </c>
      <c r="P67" s="299">
        <v>89714.183982000002</v>
      </c>
      <c r="Q67" s="301">
        <f t="shared" si="3"/>
        <v>1.1727406901886006</v>
      </c>
      <c r="R67" s="296">
        <f t="shared" si="7"/>
        <v>59.862136962705371</v>
      </c>
    </row>
    <row r="68" spans="1:18" ht="18" customHeight="1" x14ac:dyDescent="0.2">
      <c r="A68" s="251"/>
      <c r="B68" s="252" t="s">
        <v>12</v>
      </c>
      <c r="C68" s="253" t="s">
        <v>249</v>
      </c>
      <c r="D68" s="286">
        <v>19668.985092999999</v>
      </c>
      <c r="E68" s="287">
        <v>20.659641524025105</v>
      </c>
      <c r="F68" s="288">
        <f t="shared" si="0"/>
        <v>-3.1112485851666927</v>
      </c>
      <c r="G68" s="289">
        <f t="shared" si="4"/>
        <v>23.952428179798634</v>
      </c>
      <c r="H68" s="290">
        <v>69885.401223000008</v>
      </c>
      <c r="I68" s="287">
        <v>73.405278930415321</v>
      </c>
      <c r="J68" s="288">
        <f t="shared" si="1"/>
        <v>4.736497836084208</v>
      </c>
      <c r="K68" s="291">
        <f t="shared" si="5"/>
        <v>99.260828876129565</v>
      </c>
      <c r="L68" s="286">
        <v>5650.4848339999999</v>
      </c>
      <c r="M68" s="287">
        <v>5.9350795455595753</v>
      </c>
      <c r="N68" s="288">
        <f t="shared" si="2"/>
        <v>110.16278694892381</v>
      </c>
      <c r="O68" s="291">
        <f t="shared" si="6"/>
        <v>132.10884523205118</v>
      </c>
      <c r="P68" s="292">
        <v>95204.871150000006</v>
      </c>
      <c r="Q68" s="288">
        <f t="shared" si="3"/>
        <v>6.1201996432377337</v>
      </c>
      <c r="R68" s="289">
        <f t="shared" si="7"/>
        <v>78.370092777361464</v>
      </c>
    </row>
    <row r="69" spans="1:18" ht="18" customHeight="1" x14ac:dyDescent="0.2">
      <c r="A69" s="260"/>
      <c r="B69" s="261" t="s">
        <v>13</v>
      </c>
      <c r="C69" s="262" t="s">
        <v>250</v>
      </c>
      <c r="D69" s="294">
        <v>20076.931645000001</v>
      </c>
      <c r="E69" s="295">
        <v>18.938819258201754</v>
      </c>
      <c r="F69" s="301">
        <f t="shared" si="0"/>
        <v>2.0740599988821273</v>
      </c>
      <c r="G69" s="296">
        <f t="shared" si="4"/>
        <v>29.358817666184976</v>
      </c>
      <c r="H69" s="297">
        <v>82141.925253000009</v>
      </c>
      <c r="I69" s="295">
        <v>77.485499447556919</v>
      </c>
      <c r="J69" s="301">
        <f t="shared" si="1"/>
        <v>17.53803200026023</v>
      </c>
      <c r="K69" s="298">
        <f t="shared" si="5"/>
        <v>122.4003965208333</v>
      </c>
      <c r="L69" s="294">
        <v>3790.558849</v>
      </c>
      <c r="M69" s="295">
        <v>3.5756812942413276</v>
      </c>
      <c r="N69" s="301">
        <f t="shared" si="2"/>
        <v>-32.916219397820257</v>
      </c>
      <c r="O69" s="298">
        <f t="shared" si="6"/>
        <v>9.9545140741875926</v>
      </c>
      <c r="P69" s="299">
        <v>106009.41574700001</v>
      </c>
      <c r="Q69" s="301">
        <f t="shared" si="3"/>
        <v>11.348730864807234</v>
      </c>
      <c r="R69" s="296">
        <f t="shared" si="7"/>
        <v>89.634443454016278</v>
      </c>
    </row>
    <row r="70" spans="1:18" ht="18" customHeight="1" x14ac:dyDescent="0.2">
      <c r="A70" s="251"/>
      <c r="B70" s="252" t="s">
        <v>14</v>
      </c>
      <c r="C70" s="253" t="s">
        <v>251</v>
      </c>
      <c r="D70" s="286">
        <v>22916.605630000002</v>
      </c>
      <c r="E70" s="287">
        <v>21.060273653360557</v>
      </c>
      <c r="F70" s="288">
        <f t="shared" si="0"/>
        <v>14.143964004117127</v>
      </c>
      <c r="G70" s="289">
        <f t="shared" si="4"/>
        <v>48.192812469489809</v>
      </c>
      <c r="H70" s="290">
        <v>80502.23150699999</v>
      </c>
      <c r="I70" s="287">
        <v>73.98124541726051</v>
      </c>
      <c r="J70" s="288">
        <f t="shared" si="1"/>
        <v>-1.9961715542333613</v>
      </c>
      <c r="K70" s="291">
        <f t="shared" si="5"/>
        <v>110.71639780520547</v>
      </c>
      <c r="L70" s="286">
        <v>5395.5401460000003</v>
      </c>
      <c r="M70" s="287">
        <v>4.9584809293789363</v>
      </c>
      <c r="N70" s="288">
        <f t="shared" si="2"/>
        <v>42.341548065489491</v>
      </c>
      <c r="O70" s="291">
        <f t="shared" si="6"/>
        <v>5.0082958330295302</v>
      </c>
      <c r="P70" s="292">
        <v>108814.37728299999</v>
      </c>
      <c r="Q70" s="288">
        <f t="shared" si="3"/>
        <v>2.6459550939269993</v>
      </c>
      <c r="R70" s="289">
        <f t="shared" si="7"/>
        <v>85.03858806034161</v>
      </c>
    </row>
    <row r="71" spans="1:18" ht="18" customHeight="1" x14ac:dyDescent="0.2">
      <c r="A71" s="260"/>
      <c r="B71" s="261" t="s">
        <v>15</v>
      </c>
      <c r="C71" s="262" t="s">
        <v>252</v>
      </c>
      <c r="D71" s="294">
        <v>23026.047304</v>
      </c>
      <c r="E71" s="295">
        <v>21.510752195012621</v>
      </c>
      <c r="F71" s="301">
        <f t="shared" si="0"/>
        <v>0.47756494031876429</v>
      </c>
      <c r="G71" s="296">
        <f t="shared" si="4"/>
        <v>43.806636332751083</v>
      </c>
      <c r="H71" s="297">
        <v>76980.869510999997</v>
      </c>
      <c r="I71" s="295">
        <v>71.9149225199439</v>
      </c>
      <c r="J71" s="301">
        <f t="shared" si="1"/>
        <v>-4.3742414714228133</v>
      </c>
      <c r="K71" s="298">
        <f t="shared" si="5"/>
        <v>65.934225359667309</v>
      </c>
      <c r="L71" s="294">
        <v>7037.4445130000004</v>
      </c>
      <c r="M71" s="295">
        <v>6.5743252850434724</v>
      </c>
      <c r="N71" s="301">
        <f t="shared" si="2"/>
        <v>30.430769164366801</v>
      </c>
      <c r="O71" s="298">
        <f t="shared" si="6"/>
        <v>140.08959279470767</v>
      </c>
      <c r="P71" s="299">
        <v>107044.361328</v>
      </c>
      <c r="Q71" s="301">
        <f t="shared" si="3"/>
        <v>-1.6266379491348015</v>
      </c>
      <c r="R71" s="296">
        <f t="shared" si="7"/>
        <v>63.838263575473334</v>
      </c>
    </row>
    <row r="72" spans="1:18" ht="18" customHeight="1" x14ac:dyDescent="0.2">
      <c r="A72" s="251">
        <v>2022</v>
      </c>
      <c r="B72" s="252" t="s">
        <v>3</v>
      </c>
      <c r="C72" s="253" t="s">
        <v>241</v>
      </c>
      <c r="D72" s="286">
        <v>20480.417853999999</v>
      </c>
      <c r="E72" s="287">
        <v>18.749988874058676</v>
      </c>
      <c r="F72" s="288">
        <f t="shared" si="0"/>
        <v>-11.055433945702797</v>
      </c>
      <c r="G72" s="289">
        <f t="shared" si="4"/>
        <v>33.934057304584833</v>
      </c>
      <c r="H72" s="290">
        <v>84609.401895999996</v>
      </c>
      <c r="I72" s="287">
        <v>77.460594578685161</v>
      </c>
      <c r="J72" s="288">
        <f t="shared" si="1"/>
        <v>9.9096469466481309</v>
      </c>
      <c r="K72" s="291">
        <f t="shared" si="5"/>
        <v>66.357980620943735</v>
      </c>
      <c r="L72" s="286">
        <v>4139.1402859999998</v>
      </c>
      <c r="M72" s="287">
        <v>3.7894165472561578</v>
      </c>
      <c r="N72" s="288">
        <f t="shared" si="2"/>
        <v>-41.184043748353183</v>
      </c>
      <c r="O72" s="291">
        <f t="shared" si="6"/>
        <v>11.526897813793703</v>
      </c>
      <c r="P72" s="292">
        <v>109228.960036</v>
      </c>
      <c r="Q72" s="288">
        <f t="shared" si="3"/>
        <v>2.0408349219872113</v>
      </c>
      <c r="R72" s="289">
        <f t="shared" si="7"/>
        <v>56.348268429723227</v>
      </c>
    </row>
    <row r="73" spans="1:18" ht="18" customHeight="1" x14ac:dyDescent="0.2">
      <c r="A73" s="260"/>
      <c r="B73" s="261" t="s">
        <v>5</v>
      </c>
      <c r="C73" s="262" t="s">
        <v>242</v>
      </c>
      <c r="D73" s="294">
        <v>21745.769630999999</v>
      </c>
      <c r="E73" s="295">
        <v>18.766993496083153</v>
      </c>
      <c r="F73" s="301">
        <f t="shared" si="0"/>
        <v>6.1783494166007369</v>
      </c>
      <c r="G73" s="296">
        <f t="shared" si="4"/>
        <v>42.015517813668147</v>
      </c>
      <c r="H73" s="297">
        <v>90845.744468999997</v>
      </c>
      <c r="I73" s="295">
        <v>78.401524734544594</v>
      </c>
      <c r="J73" s="301">
        <f t="shared" si="1"/>
        <v>7.3707441882943092</v>
      </c>
      <c r="K73" s="298">
        <f t="shared" si="5"/>
        <v>97.867758971865186</v>
      </c>
      <c r="L73" s="294">
        <v>3280.9064640000001</v>
      </c>
      <c r="M73" s="295">
        <v>2.8314817693722483</v>
      </c>
      <c r="N73" s="301">
        <f t="shared" si="2"/>
        <v>-20.734591308800098</v>
      </c>
      <c r="O73" s="298">
        <f t="shared" si="6"/>
        <v>-2.3542759412546799</v>
      </c>
      <c r="P73" s="299">
        <v>115872.420564</v>
      </c>
      <c r="Q73" s="301">
        <f t="shared" si="3"/>
        <v>6.0821420672781512</v>
      </c>
      <c r="R73" s="296">
        <f t="shared" si="7"/>
        <v>79.411807145330158</v>
      </c>
    </row>
    <row r="74" spans="1:18" ht="18" customHeight="1" x14ac:dyDescent="0.2">
      <c r="A74" s="251"/>
      <c r="B74" s="252" t="s">
        <v>6</v>
      </c>
      <c r="C74" s="253" t="s">
        <v>243</v>
      </c>
      <c r="D74" s="286">
        <v>24734.357522999999</v>
      </c>
      <c r="E74" s="287">
        <v>17.418267827640371</v>
      </c>
      <c r="F74" s="288">
        <f t="shared" si="0"/>
        <v>13.743307055637954</v>
      </c>
      <c r="G74" s="289">
        <f t="shared" si="4"/>
        <v>33.085087474644823</v>
      </c>
      <c r="H74" s="290">
        <v>113060.425168</v>
      </c>
      <c r="I74" s="287">
        <v>79.618674730155675</v>
      </c>
      <c r="J74" s="288">
        <f t="shared" si="1"/>
        <v>24.453188015406148</v>
      </c>
      <c r="K74" s="291">
        <f t="shared" si="5"/>
        <v>121.17827769577131</v>
      </c>
      <c r="L74" s="286">
        <v>4207.6125400000001</v>
      </c>
      <c r="M74" s="287">
        <v>2.9630574422039415</v>
      </c>
      <c r="N74" s="288">
        <f t="shared" si="2"/>
        <v>28.245428090326683</v>
      </c>
      <c r="O74" s="291">
        <f t="shared" si="6"/>
        <v>8.3965639478794216</v>
      </c>
      <c r="P74" s="292">
        <v>142002.395231</v>
      </c>
      <c r="Q74" s="288">
        <f t="shared" si="3"/>
        <v>22.550641938620419</v>
      </c>
      <c r="R74" s="289">
        <f t="shared" si="7"/>
        <v>92.978983680564212</v>
      </c>
    </row>
    <row r="75" spans="1:18" ht="18" customHeight="1" x14ac:dyDescent="0.2">
      <c r="A75" s="260"/>
      <c r="B75" s="261" t="s">
        <v>7</v>
      </c>
      <c r="C75" s="262" t="s">
        <v>244</v>
      </c>
      <c r="D75" s="294">
        <v>23245.982195000001</v>
      </c>
      <c r="E75" s="295">
        <v>16.881404741147101</v>
      </c>
      <c r="F75" s="301">
        <f t="shared" si="0"/>
        <v>-6.0174408274643376</v>
      </c>
      <c r="G75" s="296">
        <f t="shared" si="4"/>
        <v>37.197392384890613</v>
      </c>
      <c r="H75" s="297">
        <v>109744.985101</v>
      </c>
      <c r="I75" s="295">
        <v>79.697622421806187</v>
      </c>
      <c r="J75" s="301">
        <f t="shared" si="1"/>
        <v>-2.932449671999271</v>
      </c>
      <c r="K75" s="298">
        <f t="shared" si="5"/>
        <v>122.99662394858962</v>
      </c>
      <c r="L75" s="294">
        <v>4710.737932</v>
      </c>
      <c r="M75" s="295">
        <v>3.4209728370467025</v>
      </c>
      <c r="N75" s="301">
        <f t="shared" si="2"/>
        <v>11.957502912090856</v>
      </c>
      <c r="O75" s="298">
        <f t="shared" si="6"/>
        <v>52.207834881917357</v>
      </c>
      <c r="P75" s="299">
        <v>137701.70522800001</v>
      </c>
      <c r="Q75" s="301">
        <f t="shared" si="3"/>
        <v>-3.0286038457336684</v>
      </c>
      <c r="R75" s="296">
        <f t="shared" si="7"/>
        <v>98.84108745278715</v>
      </c>
    </row>
    <row r="76" spans="1:18" ht="18" customHeight="1" x14ac:dyDescent="0.2">
      <c r="A76" s="251"/>
      <c r="B76" s="252" t="s">
        <v>8</v>
      </c>
      <c r="C76" s="253" t="s">
        <v>245</v>
      </c>
      <c r="D76" s="286">
        <v>23326.044290999998</v>
      </c>
      <c r="E76" s="287">
        <v>16.311506730979954</v>
      </c>
      <c r="F76" s="288">
        <f t="shared" si="0"/>
        <v>0.34441261861251071</v>
      </c>
      <c r="G76" s="289">
        <f t="shared" si="4"/>
        <v>20.375947039167386</v>
      </c>
      <c r="H76" s="290">
        <v>115478.30409999999</v>
      </c>
      <c r="I76" s="287">
        <v>80.752017406400469</v>
      </c>
      <c r="J76" s="288">
        <f t="shared" si="1"/>
        <v>5.2242195793489099</v>
      </c>
      <c r="K76" s="291">
        <f t="shared" si="5"/>
        <v>104.22582891358863</v>
      </c>
      <c r="L76" s="286">
        <v>4199.2666380000001</v>
      </c>
      <c r="M76" s="287">
        <v>2.9364758626195719</v>
      </c>
      <c r="N76" s="288">
        <f t="shared" si="2"/>
        <v>-10.857562050429081</v>
      </c>
      <c r="O76" s="291">
        <f t="shared" si="6"/>
        <v>57.790498337194784</v>
      </c>
      <c r="P76" s="292">
        <v>143003.61502900001</v>
      </c>
      <c r="Q76" s="288">
        <f t="shared" si="3"/>
        <v>3.8502862344524713</v>
      </c>
      <c r="R76" s="289">
        <f t="shared" si="7"/>
        <v>81.976940348167375</v>
      </c>
    </row>
    <row r="77" spans="1:18" ht="18" customHeight="1" x14ac:dyDescent="0.2">
      <c r="A77" s="260"/>
      <c r="B77" s="261" t="s">
        <v>9</v>
      </c>
      <c r="C77" s="262" t="s">
        <v>246</v>
      </c>
      <c r="D77" s="294">
        <v>25210.364624999998</v>
      </c>
      <c r="E77" s="295">
        <v>17.138470367735948</v>
      </c>
      <c r="F77" s="301">
        <f t="shared" ref="F77:F108" si="8">(D77/D76-1)*100</f>
        <v>8.0781820976265415</v>
      </c>
      <c r="G77" s="296">
        <f t="shared" si="4"/>
        <v>19.336356191134961</v>
      </c>
      <c r="H77" s="297">
        <v>116394.610873</v>
      </c>
      <c r="I77" s="295">
        <v>79.127201017667431</v>
      </c>
      <c r="J77" s="301">
        <f t="shared" ref="J77:J108" si="9">(H77/H76-1)*100</f>
        <v>0.79348824884586389</v>
      </c>
      <c r="K77" s="298">
        <f t="shared" si="5"/>
        <v>91.920304994360833</v>
      </c>
      <c r="L77" s="294">
        <v>5493.1265149999999</v>
      </c>
      <c r="M77" s="295">
        <v>3.7343286145966297</v>
      </c>
      <c r="N77" s="301">
        <f t="shared" ref="N77:N108" si="10">(L77/L76-1)*100</f>
        <v>30.81156755542991</v>
      </c>
      <c r="O77" s="298">
        <f t="shared" si="6"/>
        <v>113.72464476564481</v>
      </c>
      <c r="P77" s="299">
        <v>147098.102013</v>
      </c>
      <c r="Q77" s="301">
        <f t="shared" si="3"/>
        <v>2.8632052295808563</v>
      </c>
      <c r="R77" s="296">
        <f t="shared" si="7"/>
        <v>74.404586365178488</v>
      </c>
    </row>
    <row r="78" spans="1:18" ht="18" customHeight="1" x14ac:dyDescent="0.2">
      <c r="A78" s="251"/>
      <c r="B78" s="252" t="s">
        <v>10</v>
      </c>
      <c r="C78" s="253" t="s">
        <v>247</v>
      </c>
      <c r="D78" s="286">
        <v>21752.580278000001</v>
      </c>
      <c r="E78" s="287">
        <v>15.521111797976895</v>
      </c>
      <c r="F78" s="288">
        <f t="shared" si="8"/>
        <v>-13.715725252030131</v>
      </c>
      <c r="G78" s="289">
        <f t="shared" si="4"/>
        <v>15.277584692253043</v>
      </c>
      <c r="H78" s="290">
        <v>113005.544285</v>
      </c>
      <c r="I78" s="287">
        <v>80.632810646957381</v>
      </c>
      <c r="J78" s="288">
        <f t="shared" si="9"/>
        <v>-2.9117040407462436</v>
      </c>
      <c r="K78" s="291">
        <f t="shared" si="5"/>
        <v>67.184255176870565</v>
      </c>
      <c r="L78" s="286">
        <v>5390.2137849999999</v>
      </c>
      <c r="M78" s="287">
        <v>3.8460775550657265</v>
      </c>
      <c r="N78" s="288">
        <f t="shared" si="10"/>
        <v>-1.8734818817476295</v>
      </c>
      <c r="O78" s="291">
        <f t="shared" si="6"/>
        <v>143.77842911051877</v>
      </c>
      <c r="P78" s="292">
        <v>140148.33834799999</v>
      </c>
      <c r="Q78" s="288">
        <f t="shared" ref="Q78:Q108" si="11">(P78/P77-1)*100</f>
        <v>-4.7245773873994761</v>
      </c>
      <c r="R78" s="289">
        <f t="shared" si="7"/>
        <v>58.048492049906962</v>
      </c>
    </row>
    <row r="79" spans="1:18" ht="18" customHeight="1" x14ac:dyDescent="0.2">
      <c r="A79" s="260"/>
      <c r="B79" s="261" t="s">
        <v>11</v>
      </c>
      <c r="C79" s="262" t="s">
        <v>248</v>
      </c>
      <c r="D79" s="294">
        <v>22338.778146000001</v>
      </c>
      <c r="E79" s="295">
        <v>16.720181146210784</v>
      </c>
      <c r="F79" s="301">
        <f t="shared" si="8"/>
        <v>2.6948429129249662</v>
      </c>
      <c r="G79" s="296">
        <f t="shared" si="4"/>
        <v>10.040061165595437</v>
      </c>
      <c r="H79" s="297">
        <v>106804.070418</v>
      </c>
      <c r="I79" s="295">
        <v>79.940961536491926</v>
      </c>
      <c r="J79" s="301">
        <f t="shared" si="9"/>
        <v>-5.4877607167307385</v>
      </c>
      <c r="K79" s="298">
        <f t="shared" si="5"/>
        <v>60.066109580241211</v>
      </c>
      <c r="L79" s="294">
        <v>4460.8364119999997</v>
      </c>
      <c r="M79" s="295">
        <v>3.3388573172972933</v>
      </c>
      <c r="N79" s="301">
        <f t="shared" si="10"/>
        <v>-17.241939004094633</v>
      </c>
      <c r="O79" s="298">
        <f t="shared" si="6"/>
        <v>65.91528691981226</v>
      </c>
      <c r="P79" s="299">
        <v>133603.68497599999</v>
      </c>
      <c r="Q79" s="301">
        <f t="shared" si="11"/>
        <v>-4.6698044722792815</v>
      </c>
      <c r="R79" s="296">
        <f t="shared" si="7"/>
        <v>48.921473780339866</v>
      </c>
    </row>
    <row r="80" spans="1:18" ht="18" customHeight="1" x14ac:dyDescent="0.2">
      <c r="A80" s="251"/>
      <c r="B80" s="252" t="s">
        <v>12</v>
      </c>
      <c r="C80" s="253" t="s">
        <v>249</v>
      </c>
      <c r="D80" s="286">
        <v>22085.383454999999</v>
      </c>
      <c r="E80" s="287">
        <v>17.625451397424683</v>
      </c>
      <c r="F80" s="288">
        <f t="shared" si="8"/>
        <v>-1.1343265479601627</v>
      </c>
      <c r="G80" s="289">
        <f t="shared" si="4"/>
        <v>12.285323063567599</v>
      </c>
      <c r="H80" s="290">
        <v>100305.62362300001</v>
      </c>
      <c r="I80" s="287">
        <v>80.049861830916527</v>
      </c>
      <c r="J80" s="288">
        <f t="shared" si="9"/>
        <v>-6.0844561162949784</v>
      </c>
      <c r="K80" s="291">
        <f t="shared" si="5"/>
        <v>43.528722548119816</v>
      </c>
      <c r="L80" s="286">
        <v>2912.9239080000002</v>
      </c>
      <c r="M80" s="287">
        <v>2.3246867716587887</v>
      </c>
      <c r="N80" s="288">
        <f t="shared" si="10"/>
        <v>-34.700050865707453</v>
      </c>
      <c r="O80" s="291">
        <f t="shared" si="6"/>
        <v>-48.448248361407778</v>
      </c>
      <c r="P80" s="292">
        <v>125303.93098600001</v>
      </c>
      <c r="Q80" s="288">
        <f t="shared" si="11"/>
        <v>-6.212219364676141</v>
      </c>
      <c r="R80" s="289">
        <f t="shared" si="7"/>
        <v>31.615041827615563</v>
      </c>
    </row>
    <row r="81" spans="1:22" ht="18" customHeight="1" x14ac:dyDescent="0.2">
      <c r="A81" s="260"/>
      <c r="B81" s="261" t="s">
        <v>13</v>
      </c>
      <c r="C81" s="262" t="s">
        <v>250</v>
      </c>
      <c r="D81" s="294">
        <v>22225.227595</v>
      </c>
      <c r="E81" s="295">
        <v>17.604558949165419</v>
      </c>
      <c r="F81" s="301">
        <f t="shared" si="8"/>
        <v>0.63319769966838635</v>
      </c>
      <c r="G81" s="296">
        <f t="shared" si="4"/>
        <v>10.700320088677561</v>
      </c>
      <c r="H81" s="297">
        <v>100669.094371</v>
      </c>
      <c r="I81" s="295">
        <v>79.73979112871109</v>
      </c>
      <c r="J81" s="301">
        <f t="shared" si="9"/>
        <v>0.36236328021457265</v>
      </c>
      <c r="K81" s="298">
        <f t="shared" si="5"/>
        <v>22.555070459982108</v>
      </c>
      <c r="L81" s="294">
        <v>3352.6783660000001</v>
      </c>
      <c r="M81" s="295">
        <v>2.6556499221234899</v>
      </c>
      <c r="N81" s="301">
        <f t="shared" si="10"/>
        <v>15.096668223713849</v>
      </c>
      <c r="O81" s="298">
        <f t="shared" si="6"/>
        <v>-11.551871384756861</v>
      </c>
      <c r="P81" s="299">
        <v>126247.000332</v>
      </c>
      <c r="Q81" s="301">
        <f t="shared" si="11"/>
        <v>0.75262550710029075</v>
      </c>
      <c r="R81" s="296">
        <f t="shared" si="7"/>
        <v>19.090365174069635</v>
      </c>
    </row>
    <row r="82" spans="1:22" ht="18" customHeight="1" x14ac:dyDescent="0.2">
      <c r="A82" s="251"/>
      <c r="B82" s="252" t="s">
        <v>14</v>
      </c>
      <c r="C82" s="253" t="s">
        <v>251</v>
      </c>
      <c r="D82" s="286">
        <v>18784.040163999998</v>
      </c>
      <c r="E82" s="287">
        <v>16.68242307455187</v>
      </c>
      <c r="F82" s="288">
        <f t="shared" si="8"/>
        <v>-15.483249457360627</v>
      </c>
      <c r="G82" s="289">
        <f t="shared" si="4"/>
        <v>-18.033060972127934</v>
      </c>
      <c r="H82" s="290">
        <v>89844.433944000004</v>
      </c>
      <c r="I82" s="287">
        <v>79.792358026361242</v>
      </c>
      <c r="J82" s="288">
        <f t="shared" si="9"/>
        <v>-10.752714618756197</v>
      </c>
      <c r="K82" s="291">
        <f t="shared" si="5"/>
        <v>11.604898724065404</v>
      </c>
      <c r="L82" s="286">
        <v>3969.318671</v>
      </c>
      <c r="M82" s="287">
        <v>3.5252188990868891</v>
      </c>
      <c r="N82" s="288">
        <f t="shared" si="10"/>
        <v>18.392468280090313</v>
      </c>
      <c r="O82" s="291">
        <f t="shared" si="6"/>
        <v>-26.433340062483524</v>
      </c>
      <c r="P82" s="292">
        <v>112597.792779</v>
      </c>
      <c r="Q82" s="288">
        <f t="shared" si="11"/>
        <v>-10.811510386073165</v>
      </c>
      <c r="R82" s="289">
        <f t="shared" si="7"/>
        <v>3.4769444906717073</v>
      </c>
    </row>
    <row r="83" spans="1:22" ht="18" customHeight="1" x14ac:dyDescent="0.2">
      <c r="A83" s="260"/>
      <c r="B83" s="261" t="s">
        <v>15</v>
      </c>
      <c r="C83" s="262" t="s">
        <v>252</v>
      </c>
      <c r="D83" s="294">
        <v>19729.509832</v>
      </c>
      <c r="E83" s="295">
        <v>18.078422438083265</v>
      </c>
      <c r="F83" s="301">
        <f t="shared" si="8"/>
        <v>5.0333669420703941</v>
      </c>
      <c r="G83" s="296">
        <f t="shared" si="4"/>
        <v>-14.316558237189659</v>
      </c>
      <c r="H83" s="297">
        <v>85514.919364999994</v>
      </c>
      <c r="I83" s="295">
        <v>78.358502071431332</v>
      </c>
      <c r="J83" s="301">
        <f t="shared" si="9"/>
        <v>-4.8189012818519057</v>
      </c>
      <c r="K83" s="298">
        <f t="shared" si="5"/>
        <v>11.08593590616762</v>
      </c>
      <c r="L83" s="294">
        <v>3888.488233</v>
      </c>
      <c r="M83" s="295">
        <v>3.5630754904854003</v>
      </c>
      <c r="N83" s="301">
        <f t="shared" si="10"/>
        <v>-2.0363806662979766</v>
      </c>
      <c r="O83" s="298">
        <f t="shared" si="6"/>
        <v>-44.74573510573412</v>
      </c>
      <c r="P83" s="299">
        <v>109132.91743</v>
      </c>
      <c r="Q83" s="301">
        <f t="shared" si="11"/>
        <v>-3.0772142716870454</v>
      </c>
      <c r="R83" s="296">
        <f t="shared" si="7"/>
        <v>1.9511126752397079</v>
      </c>
      <c r="S83" s="25"/>
      <c r="T83" s="25"/>
      <c r="U83" s="25"/>
      <c r="V83" s="25"/>
    </row>
    <row r="84" spans="1:22" ht="18" customHeight="1" x14ac:dyDescent="0.2">
      <c r="A84" s="251">
        <v>2023</v>
      </c>
      <c r="B84" s="252" t="s">
        <v>3</v>
      </c>
      <c r="C84" s="253" t="s">
        <v>241</v>
      </c>
      <c r="D84" s="286">
        <v>17789.816103000001</v>
      </c>
      <c r="E84" s="287">
        <v>16.867577324926984</v>
      </c>
      <c r="F84" s="288">
        <f t="shared" si="8"/>
        <v>-9.8314339561236359</v>
      </c>
      <c r="G84" s="289">
        <f t="shared" si="4"/>
        <v>-13.137435818842436</v>
      </c>
      <c r="H84" s="290">
        <v>82282.081498</v>
      </c>
      <c r="I84" s="287">
        <v>78.016510349952952</v>
      </c>
      <c r="J84" s="288">
        <f t="shared" si="9"/>
        <v>-3.780437251190516</v>
      </c>
      <c r="K84" s="291">
        <f t="shared" si="5"/>
        <v>-2.7506640466040455</v>
      </c>
      <c r="L84" s="286">
        <v>5395.6260410000004</v>
      </c>
      <c r="M84" s="287">
        <v>5.1159123251200684</v>
      </c>
      <c r="N84" s="288">
        <f t="shared" si="10"/>
        <v>38.758965379129663</v>
      </c>
      <c r="O84" s="291">
        <f t="shared" si="6"/>
        <v>30.356201244250379</v>
      </c>
      <c r="P84" s="292">
        <v>105467.523642</v>
      </c>
      <c r="Q84" s="288">
        <f t="shared" si="11"/>
        <v>-3.3586509683029897</v>
      </c>
      <c r="R84" s="289">
        <f t="shared" si="7"/>
        <v>-3.4436255666631777</v>
      </c>
      <c r="S84" s="25"/>
      <c r="T84" s="25"/>
      <c r="U84" s="25"/>
      <c r="V84" s="25"/>
    </row>
    <row r="85" spans="1:22" ht="18" customHeight="1" x14ac:dyDescent="0.2">
      <c r="A85" s="260"/>
      <c r="B85" s="261" t="s">
        <v>5</v>
      </c>
      <c r="C85" s="262" t="s">
        <v>242</v>
      </c>
      <c r="D85" s="294">
        <v>16022.597866</v>
      </c>
      <c r="E85" s="295">
        <v>16.522878018716643</v>
      </c>
      <c r="F85" s="301">
        <f t="shared" si="8"/>
        <v>-9.9338758015715793</v>
      </c>
      <c r="G85" s="296">
        <f t="shared" si="4"/>
        <v>-26.318552353471304</v>
      </c>
      <c r="H85" s="297">
        <v>76035.870024000003</v>
      </c>
      <c r="I85" s="295">
        <v>78.409969217256858</v>
      </c>
      <c r="J85" s="301">
        <f t="shared" si="9"/>
        <v>-7.5912171402127466</v>
      </c>
      <c r="K85" s="298">
        <f t="shared" si="5"/>
        <v>-16.30222145414162</v>
      </c>
      <c r="L85" s="294">
        <v>4913.7293739999996</v>
      </c>
      <c r="M85" s="295">
        <v>5.0671527640264928</v>
      </c>
      <c r="N85" s="301">
        <f t="shared" si="10"/>
        <v>-8.9312465937815162</v>
      </c>
      <c r="O85" s="298">
        <f t="shared" si="6"/>
        <v>49.767432504287299</v>
      </c>
      <c r="P85" s="299">
        <v>96972.197264000002</v>
      </c>
      <c r="Q85" s="301">
        <f t="shared" si="11"/>
        <v>-8.054921633351908</v>
      </c>
      <c r="R85" s="296">
        <f t="shared" si="7"/>
        <v>-16.311235415644752</v>
      </c>
      <c r="S85" s="26"/>
      <c r="T85" s="26"/>
      <c r="U85" s="26"/>
      <c r="V85" s="26"/>
    </row>
    <row r="86" spans="1:22" ht="18" customHeight="1" x14ac:dyDescent="0.2">
      <c r="A86" s="251"/>
      <c r="B86" s="252" t="s">
        <v>6</v>
      </c>
      <c r="C86" s="253" t="s">
        <v>243</v>
      </c>
      <c r="D86" s="286">
        <v>18046.792919</v>
      </c>
      <c r="E86" s="287">
        <v>16.863002150834319</v>
      </c>
      <c r="F86" s="288">
        <f t="shared" si="8"/>
        <v>12.633376122453566</v>
      </c>
      <c r="G86" s="289">
        <f t="shared" si="4"/>
        <v>-27.037551299973583</v>
      </c>
      <c r="H86" s="290">
        <v>83558.375312000004</v>
      </c>
      <c r="I86" s="287">
        <v>78.077310962160396</v>
      </c>
      <c r="J86" s="288">
        <f t="shared" si="9"/>
        <v>9.8933638631682577</v>
      </c>
      <c r="K86" s="291">
        <f t="shared" si="5"/>
        <v>-26.094055291373607</v>
      </c>
      <c r="L86" s="286">
        <v>5414.879312</v>
      </c>
      <c r="M86" s="287">
        <v>5.0596868870052925</v>
      </c>
      <c r="N86" s="288">
        <f t="shared" si="10"/>
        <v>10.198973119108533</v>
      </c>
      <c r="O86" s="291">
        <f t="shared" si="6"/>
        <v>28.692441628667641</v>
      </c>
      <c r="P86" s="292">
        <v>107020.04754299999</v>
      </c>
      <c r="Q86" s="288">
        <f t="shared" si="11"/>
        <v>10.361578434327345</v>
      </c>
      <c r="R86" s="289">
        <f t="shared" si="7"/>
        <v>-24.63504057878254</v>
      </c>
    </row>
    <row r="87" spans="1:22" ht="18" customHeight="1" x14ac:dyDescent="0.2">
      <c r="A87" s="260"/>
      <c r="B87" s="261" t="s">
        <v>7</v>
      </c>
      <c r="C87" s="262" t="s">
        <v>244</v>
      </c>
      <c r="D87" s="294">
        <v>15980.627662000001</v>
      </c>
      <c r="E87" s="295">
        <v>15.554095673572665</v>
      </c>
      <c r="F87" s="301">
        <f t="shared" si="8"/>
        <v>-11.448933149915529</v>
      </c>
      <c r="G87" s="296">
        <f t="shared" si="4"/>
        <v>-31.254237708926368</v>
      </c>
      <c r="H87" s="297">
        <v>82831.906654999999</v>
      </c>
      <c r="I87" s="295">
        <v>80.621076229684732</v>
      </c>
      <c r="J87" s="301">
        <f t="shared" si="9"/>
        <v>-0.86941453120340517</v>
      </c>
      <c r="K87" s="298">
        <f t="shared" si="5"/>
        <v>-24.523287712173346</v>
      </c>
      <c r="L87" s="294">
        <v>3929.7143959999999</v>
      </c>
      <c r="M87" s="295">
        <v>3.8248280967426136</v>
      </c>
      <c r="N87" s="301">
        <f t="shared" si="10"/>
        <v>-27.42747955081294</v>
      </c>
      <c r="O87" s="298">
        <f t="shared" si="6"/>
        <v>-16.579643089345186</v>
      </c>
      <c r="P87" s="299">
        <v>102742.24871299999</v>
      </c>
      <c r="Q87" s="301">
        <f t="shared" si="11"/>
        <v>-3.9971939166642656</v>
      </c>
      <c r="R87" s="296">
        <f t="shared" si="7"/>
        <v>-25.387816699230981</v>
      </c>
    </row>
    <row r="88" spans="1:22" ht="18" customHeight="1" x14ac:dyDescent="0.2">
      <c r="A88" s="251"/>
      <c r="B88" s="252" t="s">
        <v>8</v>
      </c>
      <c r="C88" s="253" t="s">
        <v>245</v>
      </c>
      <c r="D88" s="286">
        <v>19086.580676000001</v>
      </c>
      <c r="E88" s="287">
        <v>19.271865429056888</v>
      </c>
      <c r="F88" s="288">
        <f t="shared" si="8"/>
        <v>19.435738568551852</v>
      </c>
      <c r="G88" s="289">
        <f t="shared" ref="G88:G108" si="12">(D88/D76-1)*100</f>
        <v>-18.17480736172541</v>
      </c>
      <c r="H88" s="290">
        <v>72330.629019</v>
      </c>
      <c r="I88" s="287">
        <v>73.032785312142991</v>
      </c>
      <c r="J88" s="288">
        <f t="shared" si="9"/>
        <v>-12.6778171118751</v>
      </c>
      <c r="K88" s="291">
        <f t="shared" ref="K88:K108" si="13">(H88/H76-1)*100</f>
        <v>-37.364313077923008</v>
      </c>
      <c r="L88" s="286">
        <v>7621.3641589999997</v>
      </c>
      <c r="M88" s="287">
        <v>7.6953492588001211</v>
      </c>
      <c r="N88" s="288">
        <f t="shared" si="10"/>
        <v>93.941935494286241</v>
      </c>
      <c r="O88" s="291">
        <f t="shared" ref="O88:O108" si="14">(L88/L76-1)*100</f>
        <v>81.492741852416756</v>
      </c>
      <c r="P88" s="292">
        <v>99038.573854000002</v>
      </c>
      <c r="Q88" s="288">
        <f t="shared" si="11"/>
        <v>-3.6048216827975321</v>
      </c>
      <c r="R88" s="289">
        <f t="shared" si="7"/>
        <v>-30.744006832333749</v>
      </c>
    </row>
    <row r="89" spans="1:22" ht="18" customHeight="1" x14ac:dyDescent="0.2">
      <c r="A89" s="260"/>
      <c r="B89" s="261" t="s">
        <v>9</v>
      </c>
      <c r="C89" s="262" t="s">
        <v>246</v>
      </c>
      <c r="D89" s="294">
        <v>15627.731143000001</v>
      </c>
      <c r="E89" s="295">
        <v>16.754769811610821</v>
      </c>
      <c r="F89" s="301">
        <f t="shared" si="8"/>
        <v>-18.121891981151204</v>
      </c>
      <c r="G89" s="296">
        <f t="shared" si="12"/>
        <v>-38.010689748205095</v>
      </c>
      <c r="H89" s="297">
        <v>73150.356331000003</v>
      </c>
      <c r="I89" s="295">
        <v>78.425804152139762</v>
      </c>
      <c r="J89" s="301">
        <f t="shared" si="9"/>
        <v>1.1333059356979591</v>
      </c>
      <c r="K89" s="298">
        <f t="shared" si="13"/>
        <v>-37.153141556686407</v>
      </c>
      <c r="L89" s="294">
        <v>4495.2389800000001</v>
      </c>
      <c r="M89" s="295">
        <v>4.8194260362494266</v>
      </c>
      <c r="N89" s="301">
        <f t="shared" si="10"/>
        <v>-41.017921644754196</v>
      </c>
      <c r="O89" s="298">
        <f t="shared" si="14"/>
        <v>-18.166112363789232</v>
      </c>
      <c r="P89" s="299">
        <v>93273.326453999995</v>
      </c>
      <c r="Q89" s="301">
        <f t="shared" si="11"/>
        <v>-5.8212140741232599</v>
      </c>
      <c r="R89" s="296">
        <f t="shared" ref="R89:R108" si="15">(P89/P77-1)*100</f>
        <v>-36.591074135166721</v>
      </c>
    </row>
    <row r="90" spans="1:22" ht="18" customHeight="1" x14ac:dyDescent="0.2">
      <c r="A90" s="251"/>
      <c r="B90" s="252" t="s">
        <v>10</v>
      </c>
      <c r="C90" s="253" t="s">
        <v>247</v>
      </c>
      <c r="D90" s="286">
        <v>17600.458105999998</v>
      </c>
      <c r="E90" s="287">
        <v>18.997920796064992</v>
      </c>
      <c r="F90" s="288">
        <f t="shared" si="8"/>
        <v>12.623246106224606</v>
      </c>
      <c r="G90" s="289">
        <f t="shared" si="12"/>
        <v>-19.087952412704588</v>
      </c>
      <c r="H90" s="290">
        <v>71322.508308999997</v>
      </c>
      <c r="I90" s="287">
        <v>76.98546001874557</v>
      </c>
      <c r="J90" s="288">
        <f t="shared" si="9"/>
        <v>-2.4987547753412498</v>
      </c>
      <c r="K90" s="291">
        <f t="shared" si="13"/>
        <v>-36.885832672842476</v>
      </c>
      <c r="L90" s="286">
        <v>3721.1618290000001</v>
      </c>
      <c r="M90" s="287">
        <v>4.016619185189426</v>
      </c>
      <c r="N90" s="288">
        <f t="shared" si="10"/>
        <v>-17.219933232559747</v>
      </c>
      <c r="O90" s="291">
        <f t="shared" si="14"/>
        <v>-30.964485316791567</v>
      </c>
      <c r="P90" s="292">
        <v>92644.128244000007</v>
      </c>
      <c r="Q90" s="288">
        <f t="shared" si="11"/>
        <v>-0.67457464413503976</v>
      </c>
      <c r="R90" s="289">
        <f t="shared" si="15"/>
        <v>-33.895664168377849</v>
      </c>
    </row>
    <row r="91" spans="1:22" ht="18" customHeight="1" x14ac:dyDescent="0.2">
      <c r="A91" s="260"/>
      <c r="B91" s="261" t="s">
        <v>11</v>
      </c>
      <c r="C91" s="262" t="s">
        <v>248</v>
      </c>
      <c r="D91" s="294">
        <v>18414.107983999998</v>
      </c>
      <c r="E91" s="295">
        <v>17.899183829188704</v>
      </c>
      <c r="F91" s="301">
        <f t="shared" si="8"/>
        <v>4.6228903423975565</v>
      </c>
      <c r="G91" s="296">
        <f t="shared" si="12"/>
        <v>-17.5688667318752</v>
      </c>
      <c r="H91" s="297">
        <v>77267.685815000004</v>
      </c>
      <c r="I91" s="295">
        <v>75.107005653512729</v>
      </c>
      <c r="J91" s="301">
        <f t="shared" si="9"/>
        <v>8.3356259432757476</v>
      </c>
      <c r="K91" s="298">
        <f t="shared" si="13"/>
        <v>-27.654736834844584</v>
      </c>
      <c r="L91" s="294">
        <v>7195.0086279999996</v>
      </c>
      <c r="M91" s="295">
        <v>6.9938105172985727</v>
      </c>
      <c r="N91" s="301">
        <f t="shared" si="10"/>
        <v>93.353822237113974</v>
      </c>
      <c r="O91" s="298">
        <f t="shared" si="14"/>
        <v>61.292815146613819</v>
      </c>
      <c r="P91" s="299">
        <v>102876.802427</v>
      </c>
      <c r="Q91" s="301">
        <f t="shared" si="11"/>
        <v>11.0451405576939</v>
      </c>
      <c r="R91" s="296">
        <f t="shared" si="15"/>
        <v>-22.998529235566846</v>
      </c>
    </row>
    <row r="92" spans="1:22" ht="18" customHeight="1" x14ac:dyDescent="0.2">
      <c r="A92" s="251"/>
      <c r="B92" s="252" t="s">
        <v>12</v>
      </c>
      <c r="C92" s="253" t="s">
        <v>249</v>
      </c>
      <c r="D92" s="286">
        <v>16739.496898000001</v>
      </c>
      <c r="E92" s="287">
        <v>16.080999973778194</v>
      </c>
      <c r="F92" s="288">
        <f t="shared" si="8"/>
        <v>-9.0941743550926546</v>
      </c>
      <c r="G92" s="289">
        <f t="shared" si="12"/>
        <v>-24.205541044340439</v>
      </c>
      <c r="H92" s="290">
        <v>82954.270762999993</v>
      </c>
      <c r="I92" s="287">
        <v>79.691022621114371</v>
      </c>
      <c r="J92" s="288">
        <f t="shared" si="9"/>
        <v>7.3595900899830591</v>
      </c>
      <c r="K92" s="291">
        <f t="shared" si="13"/>
        <v>-17.298484604627252</v>
      </c>
      <c r="L92" s="286">
        <v>4401.1078150000003</v>
      </c>
      <c r="M92" s="287">
        <v>4.2279774051074348</v>
      </c>
      <c r="N92" s="288">
        <f t="shared" si="10"/>
        <v>-38.831097465641562</v>
      </c>
      <c r="O92" s="291">
        <f t="shared" si="14"/>
        <v>51.089007265616495</v>
      </c>
      <c r="P92" s="292">
        <v>104094.875476</v>
      </c>
      <c r="Q92" s="288">
        <f t="shared" si="11"/>
        <v>1.1840113808594843</v>
      </c>
      <c r="R92" s="289">
        <f t="shared" si="15"/>
        <v>-16.926089503424802</v>
      </c>
    </row>
    <row r="93" spans="1:22" ht="18" customHeight="1" x14ac:dyDescent="0.2">
      <c r="A93" s="260"/>
      <c r="B93" s="261" t="s">
        <v>13</v>
      </c>
      <c r="C93" s="262" t="s">
        <v>250</v>
      </c>
      <c r="D93" s="294">
        <v>18471.949227000001</v>
      </c>
      <c r="E93" s="295">
        <v>17.770836755460831</v>
      </c>
      <c r="F93" s="301">
        <f t="shared" si="8"/>
        <v>10.349488634912252</v>
      </c>
      <c r="G93" s="296">
        <f t="shared" si="12"/>
        <v>-16.887468764748991</v>
      </c>
      <c r="H93" s="297">
        <v>81416.597095000005</v>
      </c>
      <c r="I93" s="295">
        <v>78.326387669231963</v>
      </c>
      <c r="J93" s="301">
        <f t="shared" si="9"/>
        <v>-1.853640148791269</v>
      </c>
      <c r="K93" s="298">
        <f t="shared" si="13"/>
        <v>-19.124536081598155</v>
      </c>
      <c r="L93" s="294">
        <v>4056.7517029999999</v>
      </c>
      <c r="M93" s="295">
        <v>3.902775575307222</v>
      </c>
      <c r="N93" s="301">
        <f t="shared" si="10"/>
        <v>-7.8243052993692714</v>
      </c>
      <c r="O93" s="298">
        <f t="shared" si="14"/>
        <v>21.00032452084011</v>
      </c>
      <c r="P93" s="299">
        <v>103945.298025</v>
      </c>
      <c r="Q93" s="301">
        <f t="shared" si="11"/>
        <v>-0.14369338578487101</v>
      </c>
      <c r="R93" s="296">
        <f t="shared" si="15"/>
        <v>-17.665134417730133</v>
      </c>
    </row>
    <row r="94" spans="1:22" ht="18" customHeight="1" x14ac:dyDescent="0.2">
      <c r="A94" s="251"/>
      <c r="B94" s="252" t="s">
        <v>14</v>
      </c>
      <c r="C94" s="253" t="s">
        <v>251</v>
      </c>
      <c r="D94" s="286">
        <v>17608.663713000002</v>
      </c>
      <c r="E94" s="287">
        <v>18.53388981363323</v>
      </c>
      <c r="F94" s="288">
        <f t="shared" si="8"/>
        <v>-4.6734944070664479</v>
      </c>
      <c r="G94" s="289">
        <f t="shared" si="12"/>
        <v>-6.2573144048777678</v>
      </c>
      <c r="H94" s="290">
        <v>72502.434871999998</v>
      </c>
      <c r="I94" s="287">
        <v>76.311988293905088</v>
      </c>
      <c r="J94" s="288">
        <f t="shared" si="9"/>
        <v>-10.948826825319923</v>
      </c>
      <c r="K94" s="291">
        <f t="shared" si="13"/>
        <v>-19.302252026886013</v>
      </c>
      <c r="L94" s="286">
        <v>4896.8241449999996</v>
      </c>
      <c r="M94" s="287">
        <v>5.1541218924616725</v>
      </c>
      <c r="N94" s="288">
        <f t="shared" si="10"/>
        <v>20.708007378878012</v>
      </c>
      <c r="O94" s="291">
        <f t="shared" si="14"/>
        <v>23.366868494998695</v>
      </c>
      <c r="P94" s="292">
        <v>95007.922730000006</v>
      </c>
      <c r="Q94" s="288">
        <f t="shared" si="11"/>
        <v>-8.5981525521726336</v>
      </c>
      <c r="R94" s="289">
        <f t="shared" si="15"/>
        <v>-15.62186044225956</v>
      </c>
    </row>
    <row r="95" spans="1:22" ht="18" customHeight="1" x14ac:dyDescent="0.2">
      <c r="A95" s="260"/>
      <c r="B95" s="261" t="s">
        <v>15</v>
      </c>
      <c r="C95" s="262" t="s">
        <v>252</v>
      </c>
      <c r="D95" s="294">
        <v>17608.132949999999</v>
      </c>
      <c r="E95" s="295">
        <v>18.155299946212143</v>
      </c>
      <c r="F95" s="301">
        <f t="shared" si="8"/>
        <v>-3.0142150969192372E-3</v>
      </c>
      <c r="G95" s="296">
        <f t="shared" si="12"/>
        <v>-10.752304036257721</v>
      </c>
      <c r="H95" s="297">
        <v>72044.092464000001</v>
      </c>
      <c r="I95" s="295">
        <v>74.282839171575077</v>
      </c>
      <c r="J95" s="301">
        <f t="shared" si="9"/>
        <v>-0.63217519357685603</v>
      </c>
      <c r="K95" s="298">
        <f t="shared" si="13"/>
        <v>-15.752604342059884</v>
      </c>
      <c r="L95" s="294">
        <v>7333.9604499999996</v>
      </c>
      <c r="M95" s="295">
        <v>7.5618608822127831</v>
      </c>
      <c r="N95" s="301">
        <f t="shared" si="10"/>
        <v>49.769733052155594</v>
      </c>
      <c r="O95" s="298">
        <f t="shared" si="14"/>
        <v>88.6069858141705</v>
      </c>
      <c r="P95" s="299">
        <v>96986.185863999999</v>
      </c>
      <c r="Q95" s="301">
        <f t="shared" si="11"/>
        <v>2.0822085960367387</v>
      </c>
      <c r="R95" s="296">
        <f t="shared" si="15"/>
        <v>-11.130217950776544</v>
      </c>
    </row>
    <row r="96" spans="1:22" ht="18" customHeight="1" x14ac:dyDescent="0.2">
      <c r="A96" s="251">
        <v>2024</v>
      </c>
      <c r="B96" s="252" t="s">
        <v>3</v>
      </c>
      <c r="C96" s="253" t="s">
        <v>241</v>
      </c>
      <c r="D96" s="286">
        <v>16268.371364000001</v>
      </c>
      <c r="E96" s="287">
        <v>17.138028761474352</v>
      </c>
      <c r="F96" s="288">
        <f t="shared" si="8"/>
        <v>-7.6087657323146152</v>
      </c>
      <c r="G96" s="289">
        <f t="shared" si="12"/>
        <v>-8.5523353934132569</v>
      </c>
      <c r="H96" s="290">
        <v>70998.647295000002</v>
      </c>
      <c r="I96" s="287">
        <v>74.794017922412806</v>
      </c>
      <c r="J96" s="288">
        <f t="shared" si="9"/>
        <v>-1.4511185209563182</v>
      </c>
      <c r="K96" s="291">
        <f t="shared" si="13"/>
        <v>-13.713112256736304</v>
      </c>
      <c r="L96" s="286">
        <v>7658.5506139999998</v>
      </c>
      <c r="M96" s="287">
        <v>8.0679533161128454</v>
      </c>
      <c r="N96" s="288">
        <f t="shared" si="10"/>
        <v>4.4258510284167052</v>
      </c>
      <c r="O96" s="291">
        <f t="shared" si="14"/>
        <v>41.939981677836947</v>
      </c>
      <c r="P96" s="292">
        <v>94925.569273000001</v>
      </c>
      <c r="Q96" s="288">
        <f t="shared" si="11"/>
        <v>-2.1246495803943888</v>
      </c>
      <c r="R96" s="289">
        <f t="shared" si="15"/>
        <v>-9.9954507368388725</v>
      </c>
    </row>
    <row r="97" spans="1:24" ht="18" customHeight="1" x14ac:dyDescent="0.2">
      <c r="A97" s="260"/>
      <c r="B97" s="261" t="s">
        <v>5</v>
      </c>
      <c r="C97" s="262" t="s">
        <v>242</v>
      </c>
      <c r="D97" s="294">
        <v>15958.709339000001</v>
      </c>
      <c r="E97" s="295">
        <v>16.574616817439942</v>
      </c>
      <c r="F97" s="301">
        <f t="shared" si="8"/>
        <v>-1.9034605128651405</v>
      </c>
      <c r="G97" s="296">
        <f t="shared" si="12"/>
        <v>-0.39874012650327195</v>
      </c>
      <c r="H97" s="297">
        <v>73440.017775999993</v>
      </c>
      <c r="I97" s="295">
        <v>76.27434824747877</v>
      </c>
      <c r="J97" s="301">
        <f t="shared" si="9"/>
        <v>3.438615486371277</v>
      </c>
      <c r="K97" s="298">
        <f t="shared" si="13"/>
        <v>-3.4139837515907323</v>
      </c>
      <c r="L97" s="294">
        <v>6885.3047560000005</v>
      </c>
      <c r="M97" s="295">
        <v>7.1510349350812765</v>
      </c>
      <c r="N97" s="301">
        <f t="shared" si="10"/>
        <v>-10.096503855265892</v>
      </c>
      <c r="O97" s="298">
        <f t="shared" si="14"/>
        <v>40.123808861598917</v>
      </c>
      <c r="P97" s="299">
        <v>96284.031870999999</v>
      </c>
      <c r="Q97" s="301">
        <f t="shared" si="11"/>
        <v>1.4310818553988858</v>
      </c>
      <c r="R97" s="296">
        <f t="shared" si="15"/>
        <v>-0.7096522636550362</v>
      </c>
      <c r="S97" s="27"/>
      <c r="T97" s="25"/>
      <c r="X97" s="25"/>
    </row>
    <row r="98" spans="1:24" ht="18" customHeight="1" x14ac:dyDescent="0.2">
      <c r="A98" s="251"/>
      <c r="B98" s="252" t="s">
        <v>6</v>
      </c>
      <c r="C98" s="253" t="s">
        <v>243</v>
      </c>
      <c r="D98" s="286">
        <v>17445.426073999999</v>
      </c>
      <c r="E98" s="287">
        <v>16.781784369820876</v>
      </c>
      <c r="F98" s="288">
        <f t="shared" si="8"/>
        <v>9.3160211356613232</v>
      </c>
      <c r="G98" s="289">
        <f t="shared" si="12"/>
        <v>-3.3322643402577623</v>
      </c>
      <c r="H98" s="290">
        <v>79538.701562000002</v>
      </c>
      <c r="I98" s="287">
        <v>76.512968671963606</v>
      </c>
      <c r="J98" s="288">
        <f t="shared" si="9"/>
        <v>8.3043059774327013</v>
      </c>
      <c r="K98" s="291">
        <f t="shared" si="13"/>
        <v>-4.8106174096742222</v>
      </c>
      <c r="L98" s="286">
        <v>6970.4083629999996</v>
      </c>
      <c r="M98" s="287">
        <v>6.7052469582155148</v>
      </c>
      <c r="N98" s="288">
        <f t="shared" si="10"/>
        <v>1.2360180125046361</v>
      </c>
      <c r="O98" s="291">
        <f t="shared" si="14"/>
        <v>28.726938522023325</v>
      </c>
      <c r="P98" s="292">
        <v>103954.535999</v>
      </c>
      <c r="Q98" s="288">
        <f t="shared" si="11"/>
        <v>7.9665381465088947</v>
      </c>
      <c r="R98" s="289">
        <f t="shared" si="15"/>
        <v>-2.864427380083423</v>
      </c>
      <c r="S98" s="27"/>
      <c r="T98" s="25"/>
      <c r="X98" s="25"/>
    </row>
    <row r="99" spans="1:24" ht="18" customHeight="1" x14ac:dyDescent="0.2">
      <c r="A99" s="260"/>
      <c r="B99" s="261" t="s">
        <v>7</v>
      </c>
      <c r="C99" s="262" t="s">
        <v>244</v>
      </c>
      <c r="D99" s="294">
        <v>16569.548454</v>
      </c>
      <c r="E99" s="295">
        <v>16.34458222943395</v>
      </c>
      <c r="F99" s="301">
        <f t="shared" si="8"/>
        <v>-5.0206719875152466</v>
      </c>
      <c r="G99" s="296">
        <f t="shared" si="12"/>
        <v>3.6852169042169702</v>
      </c>
      <c r="H99" s="297">
        <v>78613.110090000002</v>
      </c>
      <c r="I99" s="295">
        <v>77.545772942736164</v>
      </c>
      <c r="J99" s="301">
        <f t="shared" si="9"/>
        <v>-1.1636994995178673</v>
      </c>
      <c r="K99" s="298">
        <f t="shared" si="13"/>
        <v>-5.0932022880646022</v>
      </c>
      <c r="L99" s="294">
        <v>6193.7377530000003</v>
      </c>
      <c r="M99" s="295">
        <v>6.1096448278298983</v>
      </c>
      <c r="N99" s="301">
        <f t="shared" si="10"/>
        <v>-11.142397540475335</v>
      </c>
      <c r="O99" s="298">
        <f t="shared" si="14"/>
        <v>57.61292371029603</v>
      </c>
      <c r="P99" s="299">
        <v>101376.396297</v>
      </c>
      <c r="Q99" s="301">
        <f t="shared" si="11"/>
        <v>-2.4800646525177106</v>
      </c>
      <c r="R99" s="296">
        <f t="shared" si="15"/>
        <v>-1.3293970427057378</v>
      </c>
      <c r="S99" s="27"/>
      <c r="T99" s="25"/>
      <c r="X99" s="25"/>
    </row>
    <row r="100" spans="1:24" ht="18" customHeight="1" x14ac:dyDescent="0.2">
      <c r="A100" s="251"/>
      <c r="B100" s="252" t="s">
        <v>8</v>
      </c>
      <c r="C100" s="253" t="s">
        <v>245</v>
      </c>
      <c r="D100" s="286">
        <v>19110.654975000001</v>
      </c>
      <c r="E100" s="287">
        <v>18.162884160714519</v>
      </c>
      <c r="F100" s="288">
        <f t="shared" si="8"/>
        <v>15.336003440616164</v>
      </c>
      <c r="G100" s="289">
        <f t="shared" si="12"/>
        <v>0.12613206843419267</v>
      </c>
      <c r="H100" s="290">
        <v>75856.947776000001</v>
      </c>
      <c r="I100" s="287">
        <v>72.09491024997476</v>
      </c>
      <c r="J100" s="288">
        <f t="shared" si="9"/>
        <v>-3.5059830489400756</v>
      </c>
      <c r="K100" s="291">
        <f t="shared" si="13"/>
        <v>4.8752773269449934</v>
      </c>
      <c r="L100" s="286">
        <v>10250.570782999999</v>
      </c>
      <c r="M100" s="287">
        <v>9.7422055893107178</v>
      </c>
      <c r="N100" s="288">
        <f t="shared" si="10"/>
        <v>65.498947352671337</v>
      </c>
      <c r="O100" s="291">
        <f t="shared" si="14"/>
        <v>34.497848011831223</v>
      </c>
      <c r="P100" s="292">
        <v>105218.173534</v>
      </c>
      <c r="Q100" s="288">
        <f t="shared" si="11"/>
        <v>3.7896170877339541</v>
      </c>
      <c r="R100" s="289">
        <f t="shared" si="15"/>
        <v>6.2395887173312792</v>
      </c>
      <c r="S100" s="27"/>
      <c r="T100" s="25"/>
      <c r="X100" s="25"/>
    </row>
    <row r="101" spans="1:24" ht="18" customHeight="1" x14ac:dyDescent="0.2">
      <c r="A101" s="260"/>
      <c r="B101" s="261" t="s">
        <v>9</v>
      </c>
      <c r="C101" s="262" t="s">
        <v>246</v>
      </c>
      <c r="D101" s="294">
        <v>16516.157454</v>
      </c>
      <c r="E101" s="295">
        <v>18.596000455699631</v>
      </c>
      <c r="F101" s="301">
        <f t="shared" si="8"/>
        <v>-13.57618315224699</v>
      </c>
      <c r="G101" s="296">
        <f t="shared" si="12"/>
        <v>5.684934702744382</v>
      </c>
      <c r="H101" s="297">
        <v>66338.619991</v>
      </c>
      <c r="I101" s="295">
        <v>74.692494971604333</v>
      </c>
      <c r="J101" s="301">
        <f t="shared" si="9"/>
        <v>-12.547733680383399</v>
      </c>
      <c r="K101" s="298">
        <f t="shared" si="13"/>
        <v>-9.3119660404351272</v>
      </c>
      <c r="L101" s="294">
        <v>5960.8659690000004</v>
      </c>
      <c r="M101" s="295">
        <v>6.7115045726960183</v>
      </c>
      <c r="N101" s="301">
        <f t="shared" si="10"/>
        <v>-41.848448294354846</v>
      </c>
      <c r="O101" s="298">
        <f t="shared" si="14"/>
        <v>32.6039838042159</v>
      </c>
      <c r="P101" s="299">
        <v>88815.643414000006</v>
      </c>
      <c r="Q101" s="301">
        <f t="shared" si="11"/>
        <v>-15.589065623439769</v>
      </c>
      <c r="R101" s="296">
        <f t="shared" si="15"/>
        <v>-4.7791616418852652</v>
      </c>
      <c r="S101" s="27"/>
      <c r="T101" s="25"/>
      <c r="X101" s="25"/>
    </row>
    <row r="102" spans="1:24" ht="18" customHeight="1" x14ac:dyDescent="0.2">
      <c r="A102" s="251"/>
      <c r="B102" s="252" t="s">
        <v>10</v>
      </c>
      <c r="C102" s="253" t="s">
        <v>247</v>
      </c>
      <c r="D102" s="286">
        <v>18904.280102000001</v>
      </c>
      <c r="E102" s="287">
        <v>19.900534402301084</v>
      </c>
      <c r="F102" s="288">
        <f t="shared" si="8"/>
        <v>14.459311463040269</v>
      </c>
      <c r="G102" s="289">
        <f t="shared" si="12"/>
        <v>7.4078867046962316</v>
      </c>
      <c r="H102" s="290">
        <v>69135.245009999999</v>
      </c>
      <c r="I102" s="287">
        <v>72.778667810125285</v>
      </c>
      <c r="J102" s="288">
        <f t="shared" si="9"/>
        <v>4.2156816336839764</v>
      </c>
      <c r="K102" s="291">
        <f t="shared" si="13"/>
        <v>-3.0667223445420944</v>
      </c>
      <c r="L102" s="286">
        <v>6954.3063089999996</v>
      </c>
      <c r="M102" s="287">
        <v>7.3207977875736381</v>
      </c>
      <c r="N102" s="288">
        <f t="shared" si="10"/>
        <v>16.666040557973826</v>
      </c>
      <c r="O102" s="291">
        <f t="shared" si="14"/>
        <v>86.885350021685383</v>
      </c>
      <c r="P102" s="292">
        <v>94993.831420999995</v>
      </c>
      <c r="Q102" s="288">
        <f t="shared" si="11"/>
        <v>6.956193491952023</v>
      </c>
      <c r="R102" s="289">
        <f t="shared" si="15"/>
        <v>2.5362677824670055</v>
      </c>
      <c r="S102" s="27"/>
      <c r="T102" s="25"/>
      <c r="U102" s="25"/>
      <c r="X102" s="25"/>
    </row>
    <row r="103" spans="1:24" ht="18" customHeight="1" x14ac:dyDescent="0.2">
      <c r="A103" s="260"/>
      <c r="B103" s="261" t="s">
        <v>11</v>
      </c>
      <c r="C103" s="262" t="s">
        <v>248</v>
      </c>
      <c r="D103" s="294">
        <v>19165.335358</v>
      </c>
      <c r="E103" s="295">
        <v>20.607004417515451</v>
      </c>
      <c r="F103" s="301">
        <f t="shared" si="8"/>
        <v>1.3809320142922576</v>
      </c>
      <c r="G103" s="296">
        <f t="shared" si="12"/>
        <v>4.0796294593946181</v>
      </c>
      <c r="H103" s="297">
        <v>65261.457085000002</v>
      </c>
      <c r="I103" s="295">
        <v>70.170602774384804</v>
      </c>
      <c r="J103" s="301">
        <f t="shared" si="9"/>
        <v>-5.6032027143892771</v>
      </c>
      <c r="K103" s="298">
        <f t="shared" si="13"/>
        <v>-15.538486242161053</v>
      </c>
      <c r="L103" s="294">
        <v>8577.1928509999998</v>
      </c>
      <c r="M103" s="295">
        <v>9.2223928080997446</v>
      </c>
      <c r="N103" s="301">
        <f t="shared" si="10"/>
        <v>23.336425948044905</v>
      </c>
      <c r="O103" s="298">
        <f t="shared" si="14"/>
        <v>19.210320577255601</v>
      </c>
      <c r="P103" s="299">
        <v>93003.985293999998</v>
      </c>
      <c r="Q103" s="301">
        <f t="shared" si="11"/>
        <v>-2.0947108851534391</v>
      </c>
      <c r="R103" s="296">
        <f t="shared" si="15"/>
        <v>-9.5967379429445447</v>
      </c>
      <c r="S103" s="27"/>
      <c r="T103" s="25"/>
      <c r="U103" s="25"/>
      <c r="X103" s="25"/>
    </row>
    <row r="104" spans="1:24" ht="18" customHeight="1" x14ac:dyDescent="0.2">
      <c r="A104" s="251"/>
      <c r="B104" s="252" t="s">
        <v>12</v>
      </c>
      <c r="C104" s="253" t="s">
        <v>249</v>
      </c>
      <c r="D104" s="286">
        <v>19197.057348999999</v>
      </c>
      <c r="E104" s="287">
        <v>21.579472275193766</v>
      </c>
      <c r="F104" s="288">
        <f t="shared" si="8"/>
        <v>0.16551753677900294</v>
      </c>
      <c r="G104" s="289">
        <f t="shared" si="12"/>
        <v>14.681208557072111</v>
      </c>
      <c r="H104" s="290">
        <v>62611.436902000001</v>
      </c>
      <c r="I104" s="287">
        <v>70.381712268371928</v>
      </c>
      <c r="J104" s="288">
        <f t="shared" si="9"/>
        <v>-4.0606206195311749</v>
      </c>
      <c r="K104" s="291">
        <f t="shared" si="13"/>
        <v>-24.522949420071917</v>
      </c>
      <c r="L104" s="286">
        <v>7151.3148870000005</v>
      </c>
      <c r="M104" s="287">
        <v>8.0388154564343051</v>
      </c>
      <c r="N104" s="288">
        <f t="shared" si="10"/>
        <v>-16.624063242716513</v>
      </c>
      <c r="O104" s="291">
        <f t="shared" si="14"/>
        <v>62.488972949643596</v>
      </c>
      <c r="P104" s="292">
        <v>88959.809137999997</v>
      </c>
      <c r="Q104" s="288">
        <f t="shared" si="11"/>
        <v>-4.3483901719004177</v>
      </c>
      <c r="R104" s="289">
        <f t="shared" si="15"/>
        <v>-14.539684368506233</v>
      </c>
      <c r="S104" s="27"/>
      <c r="T104" s="25"/>
      <c r="U104" s="25"/>
      <c r="V104" s="25"/>
      <c r="X104" s="25"/>
    </row>
    <row r="105" spans="1:24" ht="18" customHeight="1" x14ac:dyDescent="0.2">
      <c r="A105" s="260"/>
      <c r="B105" s="261" t="s">
        <v>13</v>
      </c>
      <c r="C105" s="262" t="s">
        <v>250</v>
      </c>
      <c r="D105" s="294">
        <v>19645.305582000001</v>
      </c>
      <c r="E105" s="295">
        <v>21.117841442951342</v>
      </c>
      <c r="F105" s="301">
        <f t="shared" si="8"/>
        <v>2.334984080377045</v>
      </c>
      <c r="G105" s="296">
        <f t="shared" si="12"/>
        <v>6.3520982035016216</v>
      </c>
      <c r="H105" s="297">
        <v>67410.950867000007</v>
      </c>
      <c r="I105" s="295">
        <v>72.463814115074797</v>
      </c>
      <c r="J105" s="301">
        <f t="shared" si="9"/>
        <v>7.6655547332546536</v>
      </c>
      <c r="K105" s="298">
        <f t="shared" si="13"/>
        <v>-17.202446095429014</v>
      </c>
      <c r="L105" s="294">
        <v>5970.796695</v>
      </c>
      <c r="M105" s="295">
        <v>6.4183444419738667</v>
      </c>
      <c r="N105" s="301">
        <f t="shared" si="10"/>
        <v>-16.507708171905598</v>
      </c>
      <c r="O105" s="298">
        <f t="shared" si="14"/>
        <v>47.181714142981647</v>
      </c>
      <c r="P105" s="299">
        <v>93027.053144000005</v>
      </c>
      <c r="Q105" s="301">
        <f t="shared" si="11"/>
        <v>4.572001722362784</v>
      </c>
      <c r="R105" s="296">
        <f t="shared" si="15"/>
        <v>-10.503837199421984</v>
      </c>
      <c r="S105" s="27"/>
      <c r="T105" s="25"/>
      <c r="U105" s="25"/>
      <c r="V105" s="25"/>
      <c r="X105" s="25"/>
    </row>
    <row r="106" spans="1:24" ht="18" customHeight="1" x14ac:dyDescent="0.2">
      <c r="A106" s="251"/>
      <c r="B106" s="252" t="s">
        <v>14</v>
      </c>
      <c r="C106" s="253" t="s">
        <v>251</v>
      </c>
      <c r="D106" s="286">
        <v>18123.122977999999</v>
      </c>
      <c r="E106" s="287">
        <v>19.980818091663206</v>
      </c>
      <c r="F106" s="288">
        <f t="shared" si="8"/>
        <v>-7.7483274446730981</v>
      </c>
      <c r="G106" s="289">
        <f t="shared" si="12"/>
        <v>2.9216258166154141</v>
      </c>
      <c r="H106" s="290">
        <v>63620.097593999999</v>
      </c>
      <c r="I106" s="287">
        <v>70.141420909778375</v>
      </c>
      <c r="J106" s="288">
        <f t="shared" si="9"/>
        <v>-5.6234977021452526</v>
      </c>
      <c r="K106" s="291">
        <f t="shared" si="13"/>
        <v>-12.251088247838016</v>
      </c>
      <c r="L106" s="286">
        <v>8959.3867730000002</v>
      </c>
      <c r="M106" s="287">
        <v>9.8777609985584274</v>
      </c>
      <c r="N106" s="288">
        <f t="shared" si="10"/>
        <v>50.053455688797335</v>
      </c>
      <c r="O106" s="291">
        <f t="shared" si="14"/>
        <v>82.963212639525992</v>
      </c>
      <c r="P106" s="292">
        <v>90702.607344999997</v>
      </c>
      <c r="Q106" s="288">
        <f t="shared" si="11"/>
        <v>-2.4986772346770048</v>
      </c>
      <c r="R106" s="289">
        <f t="shared" si="15"/>
        <v>-4.5315330146046273</v>
      </c>
      <c r="S106" s="27"/>
      <c r="T106" s="25"/>
      <c r="U106" s="25"/>
      <c r="V106" s="25"/>
      <c r="X106" s="25"/>
    </row>
    <row r="107" spans="1:24" ht="18" customHeight="1" x14ac:dyDescent="0.2">
      <c r="A107" s="260"/>
      <c r="B107" s="261" t="s">
        <v>15</v>
      </c>
      <c r="C107" s="262" t="s">
        <v>252</v>
      </c>
      <c r="D107" s="294">
        <v>20449.901384000001</v>
      </c>
      <c r="E107" s="295">
        <v>21.671962891673243</v>
      </c>
      <c r="F107" s="301">
        <f t="shared" si="8"/>
        <v>12.838727678582341</v>
      </c>
      <c r="G107" s="296">
        <f t="shared" si="12"/>
        <v>16.138953755457663</v>
      </c>
      <c r="H107" s="297">
        <v>64845.532527000003</v>
      </c>
      <c r="I107" s="295">
        <v>68.720623548603726</v>
      </c>
      <c r="J107" s="301">
        <f t="shared" si="9"/>
        <v>1.9261758144734076</v>
      </c>
      <c r="K107" s="298">
        <f t="shared" si="13"/>
        <v>-9.9918809312464774</v>
      </c>
      <c r="L107" s="294">
        <v>9065.6605880000006</v>
      </c>
      <c r="M107" s="295">
        <v>9.6074135597230441</v>
      </c>
      <c r="N107" s="301">
        <f t="shared" si="10"/>
        <v>1.1861728675478966</v>
      </c>
      <c r="O107" s="298">
        <f t="shared" si="14"/>
        <v>23.612073582971128</v>
      </c>
      <c r="P107" s="299">
        <v>94361.094498999999</v>
      </c>
      <c r="Q107" s="301">
        <f t="shared" si="11"/>
        <v>4.033497229119809</v>
      </c>
      <c r="R107" s="296">
        <f t="shared" si="15"/>
        <v>-2.7066652241393041</v>
      </c>
      <c r="S107" s="27"/>
      <c r="T107" s="25"/>
      <c r="U107" s="25"/>
      <c r="V107" s="25"/>
      <c r="X107" s="25"/>
    </row>
    <row r="108" spans="1:24" ht="18" customHeight="1" x14ac:dyDescent="0.2">
      <c r="A108" s="251" t="s">
        <v>531</v>
      </c>
      <c r="B108" s="252" t="s">
        <v>3</v>
      </c>
      <c r="C108" s="253" t="s">
        <v>241</v>
      </c>
      <c r="D108" s="286">
        <v>18575.180819000001</v>
      </c>
      <c r="E108" s="287">
        <v>19.076105575018051</v>
      </c>
      <c r="F108" s="288">
        <f t="shared" si="8"/>
        <v>-9.1673819340115763</v>
      </c>
      <c r="G108" s="289">
        <f t="shared" si="12"/>
        <v>14.179719674365799</v>
      </c>
      <c r="H108" s="290">
        <v>70698.982537000004</v>
      </c>
      <c r="I108" s="287">
        <v>72.605551895498323</v>
      </c>
      <c r="J108" s="288">
        <f t="shared" si="9"/>
        <v>9.0267591025839486</v>
      </c>
      <c r="K108" s="291">
        <f t="shared" si="13"/>
        <v>-0.4220710808121253</v>
      </c>
      <c r="L108" s="286">
        <v>8099.9088620000002</v>
      </c>
      <c r="M108" s="287">
        <v>8.3183425294836333</v>
      </c>
      <c r="N108" s="288">
        <f t="shared" si="10"/>
        <v>-10.652855537944394</v>
      </c>
      <c r="O108" s="291">
        <f t="shared" si="14"/>
        <v>5.7629474589250274</v>
      </c>
      <c r="P108" s="292">
        <v>97374.072218000001</v>
      </c>
      <c r="Q108" s="288">
        <f t="shared" si="11"/>
        <v>3.1930296431988969</v>
      </c>
      <c r="R108" s="289">
        <f t="shared" si="15"/>
        <v>2.5793924268794788</v>
      </c>
      <c r="S108" s="27"/>
      <c r="T108" s="25"/>
      <c r="U108" s="25"/>
      <c r="V108" s="25"/>
      <c r="X108" s="25"/>
    </row>
    <row r="109" spans="1:24" ht="18" customHeight="1" x14ac:dyDescent="0.2">
      <c r="A109" s="260"/>
      <c r="B109" s="261" t="s">
        <v>5</v>
      </c>
      <c r="C109" s="262" t="s">
        <v>242</v>
      </c>
      <c r="D109" s="294">
        <v>16991.576429000001</v>
      </c>
      <c r="E109" s="295">
        <v>17.932970597502358</v>
      </c>
      <c r="F109" s="301">
        <v>-8.5253780592013264</v>
      </c>
      <c r="G109" s="296">
        <v>6.4721216989388486</v>
      </c>
      <c r="H109" s="297">
        <v>67621.108672999995</v>
      </c>
      <c r="I109" s="295">
        <v>71.367560194930562</v>
      </c>
      <c r="J109" s="301">
        <v>-4.3534910313443582</v>
      </c>
      <c r="K109" s="298">
        <v>-7.9233492572786446</v>
      </c>
      <c r="L109" s="294">
        <v>10137.798854999999</v>
      </c>
      <c r="M109" s="295">
        <v>10.699469207567077</v>
      </c>
      <c r="N109" s="301">
        <v>25.159418799890187</v>
      </c>
      <c r="O109" s="298">
        <v>47.238200983997203</v>
      </c>
      <c r="P109" s="299">
        <v>94750.483957000004</v>
      </c>
      <c r="Q109" s="301">
        <v>-2.6943396750690796</v>
      </c>
      <c r="R109" s="296">
        <v>-1.5927333787336795</v>
      </c>
      <c r="S109" s="27"/>
      <c r="T109" s="25"/>
      <c r="U109" s="25"/>
      <c r="V109" s="25"/>
      <c r="X109" s="25"/>
    </row>
    <row r="110" spans="1:24" ht="18" customHeight="1" x14ac:dyDescent="0.2">
      <c r="A110" s="251"/>
      <c r="B110" s="252" t="s">
        <v>6</v>
      </c>
      <c r="C110" s="253" t="s">
        <v>243</v>
      </c>
      <c r="D110" s="286">
        <v>19370.497864000001</v>
      </c>
      <c r="E110" s="287">
        <v>20.39770843126816</v>
      </c>
      <c r="F110" s="288">
        <v>14.000592852231343</v>
      </c>
      <c r="G110" s="289">
        <v>11.034822433308488</v>
      </c>
      <c r="H110" s="290">
        <v>66740.243101999993</v>
      </c>
      <c r="I110" s="287">
        <v>70.279454301306956</v>
      </c>
      <c r="J110" s="288">
        <v>-1.3026488152681148</v>
      </c>
      <c r="K110" s="291">
        <v>-16.090856663059405</v>
      </c>
      <c r="L110" s="286">
        <v>8853.3474229999993</v>
      </c>
      <c r="M110" s="287">
        <v>9.3228372674248838</v>
      </c>
      <c r="N110" s="288">
        <v>-12.669924215023299</v>
      </c>
      <c r="O110" s="291">
        <v>27.0133249293532</v>
      </c>
      <c r="P110" s="292">
        <v>94964.088388999997</v>
      </c>
      <c r="Q110" s="288">
        <v>0.22543888229313858</v>
      </c>
      <c r="R110" s="289">
        <v>-8.6484418631684221</v>
      </c>
      <c r="S110" s="27"/>
      <c r="T110" s="25"/>
      <c r="U110" s="25"/>
      <c r="V110" s="25"/>
      <c r="X110" s="25"/>
    </row>
    <row r="111" spans="1:24" ht="18" customHeight="1" x14ac:dyDescent="0.2">
      <c r="A111" s="260"/>
      <c r="B111" s="261" t="s">
        <v>7</v>
      </c>
      <c r="C111" s="262" t="s">
        <v>244</v>
      </c>
      <c r="D111" s="294">
        <v>18252.835953999998</v>
      </c>
      <c r="E111" s="295">
        <v>20.060599367564848</v>
      </c>
      <c r="F111" s="301">
        <v>-5.7699183461730863</v>
      </c>
      <c r="G111" s="296">
        <v>10.158921980723278</v>
      </c>
      <c r="H111" s="297">
        <v>61961.748985999999</v>
      </c>
      <c r="I111" s="295">
        <v>68.09844923026165</v>
      </c>
      <c r="J111" s="301">
        <v>-7.1598392422649093</v>
      </c>
      <c r="K111" s="298">
        <v>-21.181404838120176</v>
      </c>
      <c r="L111" s="294">
        <v>10773.90259</v>
      </c>
      <c r="M111" s="295">
        <v>11.840951402173506</v>
      </c>
      <c r="N111" s="301">
        <v>21.692983176178249</v>
      </c>
      <c r="O111" s="298">
        <v>73.948317149552366</v>
      </c>
      <c r="P111" s="299">
        <v>90988.487529999999</v>
      </c>
      <c r="Q111" s="301">
        <v>-4.1864255493242908</v>
      </c>
      <c r="R111" s="296">
        <v>-10.246871211092168</v>
      </c>
      <c r="S111" s="27"/>
      <c r="T111" s="25"/>
      <c r="U111" s="25"/>
      <c r="V111" s="25"/>
      <c r="X111" s="25"/>
    </row>
    <row r="112" spans="1:24" ht="18" customHeight="1" x14ac:dyDescent="0.2">
      <c r="A112" s="251"/>
      <c r="B112" s="252" t="s">
        <v>8</v>
      </c>
      <c r="C112" s="253" t="s">
        <v>245</v>
      </c>
      <c r="D112" s="286">
        <v>18971.532396999999</v>
      </c>
      <c r="E112" s="287">
        <v>20.90925091097472</v>
      </c>
      <c r="F112" s="288">
        <v>3.9374508422210575</v>
      </c>
      <c r="G112" s="289">
        <v>-0.72798435313702337</v>
      </c>
      <c r="H112" s="290">
        <v>59329.991890999998</v>
      </c>
      <c r="I112" s="287">
        <v>65.389851543630911</v>
      </c>
      <c r="J112" s="288">
        <v>-4.2473899430996331</v>
      </c>
      <c r="K112" s="291">
        <v>-21.7870035237944</v>
      </c>
      <c r="L112" s="286">
        <v>12431.197212999999</v>
      </c>
      <c r="M112" s="287">
        <v>13.700897545394348</v>
      </c>
      <c r="N112" s="288">
        <v>15.382491248233944</v>
      </c>
      <c r="O112" s="291">
        <v>21.273219571503745</v>
      </c>
      <c r="P112" s="292">
        <v>90732.721501000007</v>
      </c>
      <c r="Q112" s="288">
        <v>-0.28109713211318388</v>
      </c>
      <c r="R112" s="289">
        <v>-13.767062805285434</v>
      </c>
      <c r="S112" s="27"/>
      <c r="T112" s="25"/>
      <c r="U112" s="25"/>
      <c r="V112" s="25"/>
      <c r="X112" s="25"/>
    </row>
    <row r="113" spans="1:24" ht="18" customHeight="1" x14ac:dyDescent="0.2">
      <c r="A113" s="260"/>
      <c r="B113" s="261" t="s">
        <v>9</v>
      </c>
      <c r="C113" s="262" t="s">
        <v>246</v>
      </c>
      <c r="D113" s="294">
        <v>18103.828655000001</v>
      </c>
      <c r="E113" s="295">
        <v>19.606092876562368</v>
      </c>
      <c r="F113" s="301">
        <v>-4.5737145731949873</v>
      </c>
      <c r="G113" s="296">
        <v>9.6128364325776428</v>
      </c>
      <c r="H113" s="297">
        <v>64676.541056000002</v>
      </c>
      <c r="I113" s="295">
        <v>70.043430869995433</v>
      </c>
      <c r="J113" s="301">
        <v>9.0115454167305273</v>
      </c>
      <c r="K113" s="298">
        <v>-2.5054469556730075</v>
      </c>
      <c r="L113" s="294">
        <v>9557.398803</v>
      </c>
      <c r="M113" s="295">
        <v>10.350476253442203</v>
      </c>
      <c r="N113" s="301">
        <v>-23.117631880175683</v>
      </c>
      <c r="O113" s="298">
        <v>60.335744046319448</v>
      </c>
      <c r="P113" s="299">
        <v>92337.768513999996</v>
      </c>
      <c r="Q113" s="301">
        <v>1.7689836549015014</v>
      </c>
      <c r="R113" s="296">
        <v>3.9656584860644051</v>
      </c>
      <c r="S113" s="27"/>
      <c r="T113" s="25"/>
      <c r="U113" s="25"/>
      <c r="V113" s="25"/>
      <c r="X113" s="25"/>
    </row>
    <row r="114" spans="1:24" ht="18" customHeight="1" x14ac:dyDescent="0.2">
      <c r="A114" s="251"/>
      <c r="B114" s="252" t="s">
        <v>10</v>
      </c>
      <c r="C114" s="253" t="s">
        <v>247</v>
      </c>
      <c r="D114" s="286">
        <v>19347.039339999999</v>
      </c>
      <c r="E114" s="287">
        <v>18.833807507414953</v>
      </c>
      <c r="F114" s="288">
        <v>6.8671147340794159</v>
      </c>
      <c r="G114" s="289">
        <v>2.3421110754339614</v>
      </c>
      <c r="H114" s="290">
        <v>68664.836966999996</v>
      </c>
      <c r="I114" s="287">
        <v>66.843318982185338</v>
      </c>
      <c r="J114" s="288">
        <v>6.1665262951318578</v>
      </c>
      <c r="K114" s="291">
        <v>-0.68041711999713428</v>
      </c>
      <c r="L114" s="286">
        <v>14713.179858</v>
      </c>
      <c r="M114" s="287">
        <v>14.322873510399701</v>
      </c>
      <c r="N114" s="288">
        <v>53.945442282701819</v>
      </c>
      <c r="O114" s="291">
        <v>111.5693385400462</v>
      </c>
      <c r="P114" s="292">
        <v>102725.056165</v>
      </c>
      <c r="Q114" s="288">
        <v>11.249229668599913</v>
      </c>
      <c r="R114" s="289">
        <v>8.1386597722711507</v>
      </c>
      <c r="S114" s="27"/>
      <c r="T114" s="25"/>
      <c r="U114" s="25"/>
      <c r="V114" s="25"/>
      <c r="X114" s="25"/>
    </row>
    <row r="115" spans="1:24" ht="18" customHeight="1" x14ac:dyDescent="0.2">
      <c r="A115" s="260"/>
      <c r="B115" s="261" t="s">
        <v>11</v>
      </c>
      <c r="C115" s="262" t="s">
        <v>248</v>
      </c>
      <c r="D115" s="294">
        <v>17935.892838</v>
      </c>
      <c r="E115" s="295">
        <v>18.082926603887707</v>
      </c>
      <c r="F115" s="301">
        <v>-7.2938627828313507</v>
      </c>
      <c r="G115" s="296">
        <v>-6.4149282912850598</v>
      </c>
      <c r="H115" s="297">
        <v>69817.073441999994</v>
      </c>
      <c r="I115" s="295">
        <v>70.389415578750871</v>
      </c>
      <c r="J115" s="301">
        <v>1.6780589977279936</v>
      </c>
      <c r="K115" s="298">
        <v>6.9805618208409248</v>
      </c>
      <c r="L115" s="294">
        <v>11433.925482000001</v>
      </c>
      <c r="M115" s="295">
        <v>11.527657817361417</v>
      </c>
      <c r="N115" s="301">
        <v>-22.287869839482521</v>
      </c>
      <c r="O115" s="298">
        <v>33.306149000333349</v>
      </c>
      <c r="P115" s="299">
        <v>99186.891761999999</v>
      </c>
      <c r="Q115" s="301">
        <v>-3.4443051530844593</v>
      </c>
      <c r="R115" s="296">
        <v>6.6480016404188325</v>
      </c>
      <c r="S115" s="27"/>
      <c r="T115" s="25"/>
      <c r="U115" s="25"/>
      <c r="V115" s="25"/>
      <c r="X115" s="25"/>
    </row>
    <row r="116" spans="1:24" ht="18" customHeight="1" x14ac:dyDescent="0.2">
      <c r="A116" s="251"/>
      <c r="B116" s="252" t="s">
        <v>12</v>
      </c>
      <c r="C116" s="253" t="s">
        <v>249</v>
      </c>
      <c r="D116" s="286">
        <v>20160.918189</v>
      </c>
      <c r="E116" s="287">
        <v>19.800442563684609</v>
      </c>
      <c r="F116" s="288">
        <v>12.405434014892958</v>
      </c>
      <c r="G116" s="289">
        <v>5.020878056866418</v>
      </c>
      <c r="H116" s="290">
        <v>69332.527398000006</v>
      </c>
      <c r="I116" s="287">
        <v>68.092867282612659</v>
      </c>
      <c r="J116" s="288">
        <v>-0.6940222786658623</v>
      </c>
      <c r="K116" s="291">
        <v>10.734605095423566</v>
      </c>
      <c r="L116" s="286">
        <v>12327.097686999999</v>
      </c>
      <c r="M116" s="287">
        <v>12.106690153702743</v>
      </c>
      <c r="N116" s="288">
        <v>7.8115972192234873</v>
      </c>
      <c r="O116" s="291">
        <v>72.375260798664897</v>
      </c>
      <c r="P116" s="292">
        <v>101820.543274</v>
      </c>
      <c r="Q116" s="288">
        <v>2.6552414993701756</v>
      </c>
      <c r="R116" s="289">
        <v>14.456791511377487</v>
      </c>
      <c r="S116" s="27"/>
      <c r="T116" s="25"/>
      <c r="U116" s="25"/>
      <c r="V116" s="25"/>
      <c r="X116" s="25"/>
    </row>
    <row r="117" spans="1:24" ht="18" customHeight="1" x14ac:dyDescent="0.2">
      <c r="A117" s="260"/>
      <c r="B117" s="261" t="s">
        <v>13</v>
      </c>
      <c r="C117" s="262" t="s">
        <v>250</v>
      </c>
      <c r="D117" s="294">
        <v>20107.564844</v>
      </c>
      <c r="E117" s="295">
        <v>19.336493030953548</v>
      </c>
      <c r="F117" s="301">
        <v>-0.2646374758323744</v>
      </c>
      <c r="G117" s="296">
        <v>2.3530265796605665</v>
      </c>
      <c r="H117" s="297">
        <v>70105.501464000001</v>
      </c>
      <c r="I117" s="295">
        <v>67.417141310109599</v>
      </c>
      <c r="J117" s="301">
        <v>1.114879400779345</v>
      </c>
      <c r="K117" s="298">
        <v>3.9972001022745784</v>
      </c>
      <c r="L117" s="294">
        <v>13774.584461</v>
      </c>
      <c r="M117" s="295">
        <v>13.246365658936854</v>
      </c>
      <c r="N117" s="301">
        <v>11.742316080828186</v>
      </c>
      <c r="O117" s="298">
        <v>130.69927121342056</v>
      </c>
      <c r="P117" s="299">
        <v>103987.650769</v>
      </c>
      <c r="Q117" s="301">
        <v>2.1283597841039725</v>
      </c>
      <c r="R117" s="296">
        <v>11.782161483749976</v>
      </c>
      <c r="S117" s="27"/>
      <c r="T117" s="25"/>
      <c r="U117" s="25"/>
      <c r="V117" s="25"/>
      <c r="X117" s="25"/>
    </row>
    <row r="118" spans="1:24" ht="18" customHeight="1" x14ac:dyDescent="0.2">
      <c r="A118" s="85" t="s">
        <v>560</v>
      </c>
      <c r="R118" s="86" t="s">
        <v>561</v>
      </c>
      <c r="S118" s="28"/>
      <c r="V118" s="25"/>
      <c r="X118" s="25"/>
    </row>
    <row r="119" spans="1:24" ht="18" customHeight="1" x14ac:dyDescent="0.25">
      <c r="A119" s="10"/>
      <c r="R119" s="86" t="s">
        <v>825</v>
      </c>
    </row>
    <row r="120" spans="1:24" ht="18" customHeight="1" x14ac:dyDescent="0.2">
      <c r="D120" s="25"/>
    </row>
    <row r="121" spans="1:24" ht="18" customHeight="1" x14ac:dyDescent="0.2">
      <c r="D121" s="25"/>
    </row>
    <row r="122" spans="1:24" ht="18" customHeight="1" x14ac:dyDescent="0.2">
      <c r="D122" s="25"/>
    </row>
    <row r="123" spans="1:24" ht="18" customHeight="1" x14ac:dyDescent="0.2">
      <c r="D123" s="25"/>
      <c r="H123" s="25"/>
    </row>
  </sheetData>
  <mergeCells count="20">
    <mergeCell ref="Q7:R7"/>
    <mergeCell ref="L6:O6"/>
    <mergeCell ref="P6:R6"/>
    <mergeCell ref="D6:K6"/>
    <mergeCell ref="J7:K7"/>
    <mergeCell ref="N7:O7"/>
    <mergeCell ref="A6:A8"/>
    <mergeCell ref="B6:B8"/>
    <mergeCell ref="D7:E7"/>
    <mergeCell ref="H7:I7"/>
    <mergeCell ref="C6:C8"/>
    <mergeCell ref="F7:G7"/>
    <mergeCell ref="P9:R9"/>
    <mergeCell ref="D10:G10"/>
    <mergeCell ref="H10:K10"/>
    <mergeCell ref="A9:A11"/>
    <mergeCell ref="B9:B11"/>
    <mergeCell ref="C9:C11"/>
    <mergeCell ref="D9:K9"/>
    <mergeCell ref="L9:O9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>
    <oddHeader>&amp;L&amp;G&amp;R&amp;G</oddHeader>
    <oddFooter>&amp;Cwww.stats.gov.sa</odd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9BA8C2"/>
    <pageSetUpPr autoPageBreaks="0" fitToPage="1"/>
  </sheetPr>
  <dimension ref="A1:S107"/>
  <sheetViews>
    <sheetView showGridLines="0" rightToLeft="1" zoomScaleNormal="100" workbookViewId="0">
      <selection activeCell="N6" sqref="N6:N10"/>
    </sheetView>
  </sheetViews>
  <sheetFormatPr defaultColWidth="8.875" defaultRowHeight="15" x14ac:dyDescent="0.2"/>
  <cols>
    <col min="1" max="1" width="6.5" style="47" customWidth="1"/>
    <col min="2" max="2" width="35.125" style="47" customWidth="1"/>
    <col min="3" max="12" width="10.625" style="47" customWidth="1"/>
    <col min="13" max="14" width="35.125" style="47" customWidth="1"/>
    <col min="15" max="15" width="6.5" style="47" customWidth="1"/>
    <col min="16" max="16" width="9.125" style="47" bestFit="1" customWidth="1"/>
    <col min="17" max="17" width="14" style="47" bestFit="1" customWidth="1"/>
    <col min="18" max="19" width="8.875" style="53"/>
    <col min="20" max="253" width="8.875" style="47"/>
    <col min="254" max="254" width="5.875" style="47" customWidth="1"/>
    <col min="255" max="255" width="32.875" style="47" customWidth="1"/>
    <col min="256" max="256" width="5.875" style="47" customWidth="1"/>
    <col min="257" max="257" width="32.875" style="47" customWidth="1"/>
    <col min="258" max="263" width="8.875" style="47"/>
    <col min="264" max="264" width="32.875" style="47" customWidth="1"/>
    <col min="265" max="265" width="5.875" style="47" customWidth="1"/>
    <col min="266" max="266" width="32.875" style="47" customWidth="1"/>
    <col min="267" max="267" width="5.875" style="47" customWidth="1"/>
    <col min="268" max="509" width="8.875" style="47"/>
    <col min="510" max="510" width="5.875" style="47" customWidth="1"/>
    <col min="511" max="511" width="32.875" style="47" customWidth="1"/>
    <col min="512" max="512" width="5.875" style="47" customWidth="1"/>
    <col min="513" max="513" width="32.875" style="47" customWidth="1"/>
    <col min="514" max="519" width="8.875" style="47"/>
    <col min="520" max="520" width="32.875" style="47" customWidth="1"/>
    <col min="521" max="521" width="5.875" style="47" customWidth="1"/>
    <col min="522" max="522" width="32.875" style="47" customWidth="1"/>
    <col min="523" max="523" width="5.875" style="47" customWidth="1"/>
    <col min="524" max="765" width="8.875" style="47"/>
    <col min="766" max="766" width="5.875" style="47" customWidth="1"/>
    <col min="767" max="767" width="32.875" style="47" customWidth="1"/>
    <col min="768" max="768" width="5.875" style="47" customWidth="1"/>
    <col min="769" max="769" width="32.875" style="47" customWidth="1"/>
    <col min="770" max="775" width="8.875" style="47"/>
    <col min="776" max="776" width="32.875" style="47" customWidth="1"/>
    <col min="777" max="777" width="5.875" style="47" customWidth="1"/>
    <col min="778" max="778" width="32.875" style="47" customWidth="1"/>
    <col min="779" max="779" width="5.875" style="47" customWidth="1"/>
    <col min="780" max="1021" width="8.875" style="47"/>
    <col min="1022" max="1022" width="5.875" style="47" customWidth="1"/>
    <col min="1023" max="1023" width="32.875" style="47" customWidth="1"/>
    <col min="1024" max="1024" width="5.875" style="47" customWidth="1"/>
    <col min="1025" max="1025" width="32.875" style="47" customWidth="1"/>
    <col min="1026" max="1031" width="8.875" style="47"/>
    <col min="1032" max="1032" width="32.875" style="47" customWidth="1"/>
    <col min="1033" max="1033" width="5.875" style="47" customWidth="1"/>
    <col min="1034" max="1034" width="32.875" style="47" customWidth="1"/>
    <col min="1035" max="1035" width="5.875" style="47" customWidth="1"/>
    <col min="1036" max="1277" width="8.875" style="47"/>
    <col min="1278" max="1278" width="5.875" style="47" customWidth="1"/>
    <col min="1279" max="1279" width="32.875" style="47" customWidth="1"/>
    <col min="1280" max="1280" width="5.875" style="47" customWidth="1"/>
    <col min="1281" max="1281" width="32.875" style="47" customWidth="1"/>
    <col min="1282" max="1287" width="8.875" style="47"/>
    <col min="1288" max="1288" width="32.875" style="47" customWidth="1"/>
    <col min="1289" max="1289" width="5.875" style="47" customWidth="1"/>
    <col min="1290" max="1290" width="32.875" style="47" customWidth="1"/>
    <col min="1291" max="1291" width="5.875" style="47" customWidth="1"/>
    <col min="1292" max="1533" width="8.875" style="47"/>
    <col min="1534" max="1534" width="5.875" style="47" customWidth="1"/>
    <col min="1535" max="1535" width="32.875" style="47" customWidth="1"/>
    <col min="1536" max="1536" width="5.875" style="47" customWidth="1"/>
    <col min="1537" max="1537" width="32.875" style="47" customWidth="1"/>
    <col min="1538" max="1543" width="8.875" style="47"/>
    <col min="1544" max="1544" width="32.875" style="47" customWidth="1"/>
    <col min="1545" max="1545" width="5.875" style="47" customWidth="1"/>
    <col min="1546" max="1546" width="32.875" style="47" customWidth="1"/>
    <col min="1547" max="1547" width="5.875" style="47" customWidth="1"/>
    <col min="1548" max="1789" width="8.875" style="47"/>
    <col min="1790" max="1790" width="5.875" style="47" customWidth="1"/>
    <col min="1791" max="1791" width="32.875" style="47" customWidth="1"/>
    <col min="1792" max="1792" width="5.875" style="47" customWidth="1"/>
    <col min="1793" max="1793" width="32.875" style="47" customWidth="1"/>
    <col min="1794" max="1799" width="8.875" style="47"/>
    <col min="1800" max="1800" width="32.875" style="47" customWidth="1"/>
    <col min="1801" max="1801" width="5.875" style="47" customWidth="1"/>
    <col min="1802" max="1802" width="32.875" style="47" customWidth="1"/>
    <col min="1803" max="1803" width="5.875" style="47" customWidth="1"/>
    <col min="1804" max="2045" width="8.875" style="47"/>
    <col min="2046" max="2046" width="5.875" style="47" customWidth="1"/>
    <col min="2047" max="2047" width="32.875" style="47" customWidth="1"/>
    <col min="2048" max="2048" width="5.875" style="47" customWidth="1"/>
    <col min="2049" max="2049" width="32.875" style="47" customWidth="1"/>
    <col min="2050" max="2055" width="8.875" style="47"/>
    <col min="2056" max="2056" width="32.875" style="47" customWidth="1"/>
    <col min="2057" max="2057" width="5.875" style="47" customWidth="1"/>
    <col min="2058" max="2058" width="32.875" style="47" customWidth="1"/>
    <col min="2059" max="2059" width="5.875" style="47" customWidth="1"/>
    <col min="2060" max="2301" width="8.875" style="47"/>
    <col min="2302" max="2302" width="5.875" style="47" customWidth="1"/>
    <col min="2303" max="2303" width="32.875" style="47" customWidth="1"/>
    <col min="2304" max="2304" width="5.875" style="47" customWidth="1"/>
    <col min="2305" max="2305" width="32.875" style="47" customWidth="1"/>
    <col min="2306" max="2311" width="8.875" style="47"/>
    <col min="2312" max="2312" width="32.875" style="47" customWidth="1"/>
    <col min="2313" max="2313" width="5.875" style="47" customWidth="1"/>
    <col min="2314" max="2314" width="32.875" style="47" customWidth="1"/>
    <col min="2315" max="2315" width="5.875" style="47" customWidth="1"/>
    <col min="2316" max="2557" width="8.875" style="47"/>
    <col min="2558" max="2558" width="5.875" style="47" customWidth="1"/>
    <col min="2559" max="2559" width="32.875" style="47" customWidth="1"/>
    <col min="2560" max="2560" width="5.875" style="47" customWidth="1"/>
    <col min="2561" max="2561" width="32.875" style="47" customWidth="1"/>
    <col min="2562" max="2567" width="8.875" style="47"/>
    <col min="2568" max="2568" width="32.875" style="47" customWidth="1"/>
    <col min="2569" max="2569" width="5.875" style="47" customWidth="1"/>
    <col min="2570" max="2570" width="32.875" style="47" customWidth="1"/>
    <col min="2571" max="2571" width="5.875" style="47" customWidth="1"/>
    <col min="2572" max="2813" width="8.875" style="47"/>
    <col min="2814" max="2814" width="5.875" style="47" customWidth="1"/>
    <col min="2815" max="2815" width="32.875" style="47" customWidth="1"/>
    <col min="2816" max="2816" width="5.875" style="47" customWidth="1"/>
    <col min="2817" max="2817" width="32.875" style="47" customWidth="1"/>
    <col min="2818" max="2823" width="8.875" style="47"/>
    <col min="2824" max="2824" width="32.875" style="47" customWidth="1"/>
    <col min="2825" max="2825" width="5.875" style="47" customWidth="1"/>
    <col min="2826" max="2826" width="32.875" style="47" customWidth="1"/>
    <col min="2827" max="2827" width="5.875" style="47" customWidth="1"/>
    <col min="2828" max="3069" width="8.875" style="47"/>
    <col min="3070" max="3070" width="5.875" style="47" customWidth="1"/>
    <col min="3071" max="3071" width="32.875" style="47" customWidth="1"/>
    <col min="3072" max="3072" width="5.875" style="47" customWidth="1"/>
    <col min="3073" max="3073" width="32.875" style="47" customWidth="1"/>
    <col min="3074" max="3079" width="8.875" style="47"/>
    <col min="3080" max="3080" width="32.875" style="47" customWidth="1"/>
    <col min="3081" max="3081" width="5.875" style="47" customWidth="1"/>
    <col min="3082" max="3082" width="32.875" style="47" customWidth="1"/>
    <col min="3083" max="3083" width="5.875" style="47" customWidth="1"/>
    <col min="3084" max="3325" width="8.875" style="47"/>
    <col min="3326" max="3326" width="5.875" style="47" customWidth="1"/>
    <col min="3327" max="3327" width="32.875" style="47" customWidth="1"/>
    <col min="3328" max="3328" width="5.875" style="47" customWidth="1"/>
    <col min="3329" max="3329" width="32.875" style="47" customWidth="1"/>
    <col min="3330" max="3335" width="8.875" style="47"/>
    <col min="3336" max="3336" width="32.875" style="47" customWidth="1"/>
    <col min="3337" max="3337" width="5.875" style="47" customWidth="1"/>
    <col min="3338" max="3338" width="32.875" style="47" customWidth="1"/>
    <col min="3339" max="3339" width="5.875" style="47" customWidth="1"/>
    <col min="3340" max="3581" width="8.875" style="47"/>
    <col min="3582" max="3582" width="5.875" style="47" customWidth="1"/>
    <col min="3583" max="3583" width="32.875" style="47" customWidth="1"/>
    <col min="3584" max="3584" width="5.875" style="47" customWidth="1"/>
    <col min="3585" max="3585" width="32.875" style="47" customWidth="1"/>
    <col min="3586" max="3591" width="8.875" style="47"/>
    <col min="3592" max="3592" width="32.875" style="47" customWidth="1"/>
    <col min="3593" max="3593" width="5.875" style="47" customWidth="1"/>
    <col min="3594" max="3594" width="32.875" style="47" customWidth="1"/>
    <col min="3595" max="3595" width="5.875" style="47" customWidth="1"/>
    <col min="3596" max="3837" width="8.875" style="47"/>
    <col min="3838" max="3838" width="5.875" style="47" customWidth="1"/>
    <col min="3839" max="3839" width="32.875" style="47" customWidth="1"/>
    <col min="3840" max="3840" width="5.875" style="47" customWidth="1"/>
    <col min="3841" max="3841" width="32.875" style="47" customWidth="1"/>
    <col min="3842" max="3847" width="8.875" style="47"/>
    <col min="3848" max="3848" width="32.875" style="47" customWidth="1"/>
    <col min="3849" max="3849" width="5.875" style="47" customWidth="1"/>
    <col min="3850" max="3850" width="32.875" style="47" customWidth="1"/>
    <col min="3851" max="3851" width="5.875" style="47" customWidth="1"/>
    <col min="3852" max="4093" width="8.875" style="47"/>
    <col min="4094" max="4094" width="5.875" style="47" customWidth="1"/>
    <col min="4095" max="4095" width="32.875" style="47" customWidth="1"/>
    <col min="4096" max="4096" width="5.875" style="47" customWidth="1"/>
    <col min="4097" max="4097" width="32.875" style="47" customWidth="1"/>
    <col min="4098" max="4103" width="8.875" style="47"/>
    <col min="4104" max="4104" width="32.875" style="47" customWidth="1"/>
    <col min="4105" max="4105" width="5.875" style="47" customWidth="1"/>
    <col min="4106" max="4106" width="32.875" style="47" customWidth="1"/>
    <col min="4107" max="4107" width="5.875" style="47" customWidth="1"/>
    <col min="4108" max="4349" width="8.875" style="47"/>
    <col min="4350" max="4350" width="5.875" style="47" customWidth="1"/>
    <col min="4351" max="4351" width="32.875" style="47" customWidth="1"/>
    <col min="4352" max="4352" width="5.875" style="47" customWidth="1"/>
    <col min="4353" max="4353" width="32.875" style="47" customWidth="1"/>
    <col min="4354" max="4359" width="8.875" style="47"/>
    <col min="4360" max="4360" width="32.875" style="47" customWidth="1"/>
    <col min="4361" max="4361" width="5.875" style="47" customWidth="1"/>
    <col min="4362" max="4362" width="32.875" style="47" customWidth="1"/>
    <col min="4363" max="4363" width="5.875" style="47" customWidth="1"/>
    <col min="4364" max="4605" width="8.875" style="47"/>
    <col min="4606" max="4606" width="5.875" style="47" customWidth="1"/>
    <col min="4607" max="4607" width="32.875" style="47" customWidth="1"/>
    <col min="4608" max="4608" width="5.875" style="47" customWidth="1"/>
    <col min="4609" max="4609" width="32.875" style="47" customWidth="1"/>
    <col min="4610" max="4615" width="8.875" style="47"/>
    <col min="4616" max="4616" width="32.875" style="47" customWidth="1"/>
    <col min="4617" max="4617" width="5.875" style="47" customWidth="1"/>
    <col min="4618" max="4618" width="32.875" style="47" customWidth="1"/>
    <col min="4619" max="4619" width="5.875" style="47" customWidth="1"/>
    <col min="4620" max="4861" width="8.875" style="47"/>
    <col min="4862" max="4862" width="5.875" style="47" customWidth="1"/>
    <col min="4863" max="4863" width="32.875" style="47" customWidth="1"/>
    <col min="4864" max="4864" width="5.875" style="47" customWidth="1"/>
    <col min="4865" max="4865" width="32.875" style="47" customWidth="1"/>
    <col min="4866" max="4871" width="8.875" style="47"/>
    <col min="4872" max="4872" width="32.875" style="47" customWidth="1"/>
    <col min="4873" max="4873" width="5.875" style="47" customWidth="1"/>
    <col min="4874" max="4874" width="32.875" style="47" customWidth="1"/>
    <col min="4875" max="4875" width="5.875" style="47" customWidth="1"/>
    <col min="4876" max="5117" width="8.875" style="47"/>
    <col min="5118" max="5118" width="5.875" style="47" customWidth="1"/>
    <col min="5119" max="5119" width="32.875" style="47" customWidth="1"/>
    <col min="5120" max="5120" width="5.875" style="47" customWidth="1"/>
    <col min="5121" max="5121" width="32.875" style="47" customWidth="1"/>
    <col min="5122" max="5127" width="8.875" style="47"/>
    <col min="5128" max="5128" width="32.875" style="47" customWidth="1"/>
    <col min="5129" max="5129" width="5.875" style="47" customWidth="1"/>
    <col min="5130" max="5130" width="32.875" style="47" customWidth="1"/>
    <col min="5131" max="5131" width="5.875" style="47" customWidth="1"/>
    <col min="5132" max="5373" width="8.875" style="47"/>
    <col min="5374" max="5374" width="5.875" style="47" customWidth="1"/>
    <col min="5375" max="5375" width="32.875" style="47" customWidth="1"/>
    <col min="5376" max="5376" width="5.875" style="47" customWidth="1"/>
    <col min="5377" max="5377" width="32.875" style="47" customWidth="1"/>
    <col min="5378" max="5383" width="8.875" style="47"/>
    <col min="5384" max="5384" width="32.875" style="47" customWidth="1"/>
    <col min="5385" max="5385" width="5.875" style="47" customWidth="1"/>
    <col min="5386" max="5386" width="32.875" style="47" customWidth="1"/>
    <col min="5387" max="5387" width="5.875" style="47" customWidth="1"/>
    <col min="5388" max="5629" width="8.875" style="47"/>
    <col min="5630" max="5630" width="5.875" style="47" customWidth="1"/>
    <col min="5631" max="5631" width="32.875" style="47" customWidth="1"/>
    <col min="5632" max="5632" width="5.875" style="47" customWidth="1"/>
    <col min="5633" max="5633" width="32.875" style="47" customWidth="1"/>
    <col min="5634" max="5639" width="8.875" style="47"/>
    <col min="5640" max="5640" width="32.875" style="47" customWidth="1"/>
    <col min="5641" max="5641" width="5.875" style="47" customWidth="1"/>
    <col min="5642" max="5642" width="32.875" style="47" customWidth="1"/>
    <col min="5643" max="5643" width="5.875" style="47" customWidth="1"/>
    <col min="5644" max="5885" width="8.875" style="47"/>
    <col min="5886" max="5886" width="5.875" style="47" customWidth="1"/>
    <col min="5887" max="5887" width="32.875" style="47" customWidth="1"/>
    <col min="5888" max="5888" width="5.875" style="47" customWidth="1"/>
    <col min="5889" max="5889" width="32.875" style="47" customWidth="1"/>
    <col min="5890" max="5895" width="8.875" style="47"/>
    <col min="5896" max="5896" width="32.875" style="47" customWidth="1"/>
    <col min="5897" max="5897" width="5.875" style="47" customWidth="1"/>
    <col min="5898" max="5898" width="32.875" style="47" customWidth="1"/>
    <col min="5899" max="5899" width="5.875" style="47" customWidth="1"/>
    <col min="5900" max="6141" width="8.875" style="47"/>
    <col min="6142" max="6142" width="5.875" style="47" customWidth="1"/>
    <col min="6143" max="6143" width="32.875" style="47" customWidth="1"/>
    <col min="6144" max="6144" width="5.875" style="47" customWidth="1"/>
    <col min="6145" max="6145" width="32.875" style="47" customWidth="1"/>
    <col min="6146" max="6151" width="8.875" style="47"/>
    <col min="6152" max="6152" width="32.875" style="47" customWidth="1"/>
    <col min="6153" max="6153" width="5.875" style="47" customWidth="1"/>
    <col min="6154" max="6154" width="32.875" style="47" customWidth="1"/>
    <col min="6155" max="6155" width="5.875" style="47" customWidth="1"/>
    <col min="6156" max="6397" width="8.875" style="47"/>
    <col min="6398" max="6398" width="5.875" style="47" customWidth="1"/>
    <col min="6399" max="6399" width="32.875" style="47" customWidth="1"/>
    <col min="6400" max="6400" width="5.875" style="47" customWidth="1"/>
    <col min="6401" max="6401" width="32.875" style="47" customWidth="1"/>
    <col min="6402" max="6407" width="8.875" style="47"/>
    <col min="6408" max="6408" width="32.875" style="47" customWidth="1"/>
    <col min="6409" max="6409" width="5.875" style="47" customWidth="1"/>
    <col min="6410" max="6410" width="32.875" style="47" customWidth="1"/>
    <col min="6411" max="6411" width="5.875" style="47" customWidth="1"/>
    <col min="6412" max="6653" width="8.875" style="47"/>
    <col min="6654" max="6654" width="5.875" style="47" customWidth="1"/>
    <col min="6655" max="6655" width="32.875" style="47" customWidth="1"/>
    <col min="6656" max="6656" width="5.875" style="47" customWidth="1"/>
    <col min="6657" max="6657" width="32.875" style="47" customWidth="1"/>
    <col min="6658" max="6663" width="8.875" style="47"/>
    <col min="6664" max="6664" width="32.875" style="47" customWidth="1"/>
    <col min="6665" max="6665" width="5.875" style="47" customWidth="1"/>
    <col min="6666" max="6666" width="32.875" style="47" customWidth="1"/>
    <col min="6667" max="6667" width="5.875" style="47" customWidth="1"/>
    <col min="6668" max="6909" width="8.875" style="47"/>
    <col min="6910" max="6910" width="5.875" style="47" customWidth="1"/>
    <col min="6911" max="6911" width="32.875" style="47" customWidth="1"/>
    <col min="6912" max="6912" width="5.875" style="47" customWidth="1"/>
    <col min="6913" max="6913" width="32.875" style="47" customWidth="1"/>
    <col min="6914" max="6919" width="8.875" style="47"/>
    <col min="6920" max="6920" width="32.875" style="47" customWidth="1"/>
    <col min="6921" max="6921" width="5.875" style="47" customWidth="1"/>
    <col min="6922" max="6922" width="32.875" style="47" customWidth="1"/>
    <col min="6923" max="6923" width="5.875" style="47" customWidth="1"/>
    <col min="6924" max="7165" width="8.875" style="47"/>
    <col min="7166" max="7166" width="5.875" style="47" customWidth="1"/>
    <col min="7167" max="7167" width="32.875" style="47" customWidth="1"/>
    <col min="7168" max="7168" width="5.875" style="47" customWidth="1"/>
    <col min="7169" max="7169" width="32.875" style="47" customWidth="1"/>
    <col min="7170" max="7175" width="8.875" style="47"/>
    <col min="7176" max="7176" width="32.875" style="47" customWidth="1"/>
    <col min="7177" max="7177" width="5.875" style="47" customWidth="1"/>
    <col min="7178" max="7178" width="32.875" style="47" customWidth="1"/>
    <col min="7179" max="7179" width="5.875" style="47" customWidth="1"/>
    <col min="7180" max="7421" width="8.875" style="47"/>
    <col min="7422" max="7422" width="5.875" style="47" customWidth="1"/>
    <col min="7423" max="7423" width="32.875" style="47" customWidth="1"/>
    <col min="7424" max="7424" width="5.875" style="47" customWidth="1"/>
    <col min="7425" max="7425" width="32.875" style="47" customWidth="1"/>
    <col min="7426" max="7431" width="8.875" style="47"/>
    <col min="7432" max="7432" width="32.875" style="47" customWidth="1"/>
    <col min="7433" max="7433" width="5.875" style="47" customWidth="1"/>
    <col min="7434" max="7434" width="32.875" style="47" customWidth="1"/>
    <col min="7435" max="7435" width="5.875" style="47" customWidth="1"/>
    <col min="7436" max="7677" width="8.875" style="47"/>
    <col min="7678" max="7678" width="5.875" style="47" customWidth="1"/>
    <col min="7679" max="7679" width="32.875" style="47" customWidth="1"/>
    <col min="7680" max="7680" width="5.875" style="47" customWidth="1"/>
    <col min="7681" max="7681" width="32.875" style="47" customWidth="1"/>
    <col min="7682" max="7687" width="8.875" style="47"/>
    <col min="7688" max="7688" width="32.875" style="47" customWidth="1"/>
    <col min="7689" max="7689" width="5.875" style="47" customWidth="1"/>
    <col min="7690" max="7690" width="32.875" style="47" customWidth="1"/>
    <col min="7691" max="7691" width="5.875" style="47" customWidth="1"/>
    <col min="7692" max="7933" width="8.875" style="47"/>
    <col min="7934" max="7934" width="5.875" style="47" customWidth="1"/>
    <col min="7935" max="7935" width="32.875" style="47" customWidth="1"/>
    <col min="7936" max="7936" width="5.875" style="47" customWidth="1"/>
    <col min="7937" max="7937" width="32.875" style="47" customWidth="1"/>
    <col min="7938" max="7943" width="8.875" style="47"/>
    <col min="7944" max="7944" width="32.875" style="47" customWidth="1"/>
    <col min="7945" max="7945" width="5.875" style="47" customWidth="1"/>
    <col min="7946" max="7946" width="32.875" style="47" customWidth="1"/>
    <col min="7947" max="7947" width="5.875" style="47" customWidth="1"/>
    <col min="7948" max="8189" width="8.875" style="47"/>
    <col min="8190" max="8190" width="5.875" style="47" customWidth="1"/>
    <col min="8191" max="8191" width="32.875" style="47" customWidth="1"/>
    <col min="8192" max="8192" width="5.875" style="47" customWidth="1"/>
    <col min="8193" max="8193" width="32.875" style="47" customWidth="1"/>
    <col min="8194" max="8199" width="8.875" style="47"/>
    <col min="8200" max="8200" width="32.875" style="47" customWidth="1"/>
    <col min="8201" max="8201" width="5.875" style="47" customWidth="1"/>
    <col min="8202" max="8202" width="32.875" style="47" customWidth="1"/>
    <col min="8203" max="8203" width="5.875" style="47" customWidth="1"/>
    <col min="8204" max="8445" width="8.875" style="47"/>
    <col min="8446" max="8446" width="5.875" style="47" customWidth="1"/>
    <col min="8447" max="8447" width="32.875" style="47" customWidth="1"/>
    <col min="8448" max="8448" width="5.875" style="47" customWidth="1"/>
    <col min="8449" max="8449" width="32.875" style="47" customWidth="1"/>
    <col min="8450" max="8455" width="8.875" style="47"/>
    <col min="8456" max="8456" width="32.875" style="47" customWidth="1"/>
    <col min="8457" max="8457" width="5.875" style="47" customWidth="1"/>
    <col min="8458" max="8458" width="32.875" style="47" customWidth="1"/>
    <col min="8459" max="8459" width="5.875" style="47" customWidth="1"/>
    <col min="8460" max="8701" width="8.875" style="47"/>
    <col min="8702" max="8702" width="5.875" style="47" customWidth="1"/>
    <col min="8703" max="8703" width="32.875" style="47" customWidth="1"/>
    <col min="8704" max="8704" width="5.875" style="47" customWidth="1"/>
    <col min="8705" max="8705" width="32.875" style="47" customWidth="1"/>
    <col min="8706" max="8711" width="8.875" style="47"/>
    <col min="8712" max="8712" width="32.875" style="47" customWidth="1"/>
    <col min="8713" max="8713" width="5.875" style="47" customWidth="1"/>
    <col min="8714" max="8714" width="32.875" style="47" customWidth="1"/>
    <col min="8715" max="8715" width="5.875" style="47" customWidth="1"/>
    <col min="8716" max="8957" width="8.875" style="47"/>
    <col min="8958" max="8958" width="5.875" style="47" customWidth="1"/>
    <col min="8959" max="8959" width="32.875" style="47" customWidth="1"/>
    <col min="8960" max="8960" width="5.875" style="47" customWidth="1"/>
    <col min="8961" max="8961" width="32.875" style="47" customWidth="1"/>
    <col min="8962" max="8967" width="8.875" style="47"/>
    <col min="8968" max="8968" width="32.875" style="47" customWidth="1"/>
    <col min="8969" max="8969" width="5.875" style="47" customWidth="1"/>
    <col min="8970" max="8970" width="32.875" style="47" customWidth="1"/>
    <col min="8971" max="8971" width="5.875" style="47" customWidth="1"/>
    <col min="8972" max="9213" width="8.875" style="47"/>
    <col min="9214" max="9214" width="5.875" style="47" customWidth="1"/>
    <col min="9215" max="9215" width="32.875" style="47" customWidth="1"/>
    <col min="9216" max="9216" width="5.875" style="47" customWidth="1"/>
    <col min="9217" max="9217" width="32.875" style="47" customWidth="1"/>
    <col min="9218" max="9223" width="8.875" style="47"/>
    <col min="9224" max="9224" width="32.875" style="47" customWidth="1"/>
    <col min="9225" max="9225" width="5.875" style="47" customWidth="1"/>
    <col min="9226" max="9226" width="32.875" style="47" customWidth="1"/>
    <col min="9227" max="9227" width="5.875" style="47" customWidth="1"/>
    <col min="9228" max="9469" width="8.875" style="47"/>
    <col min="9470" max="9470" width="5.875" style="47" customWidth="1"/>
    <col min="9471" max="9471" width="32.875" style="47" customWidth="1"/>
    <col min="9472" max="9472" width="5.875" style="47" customWidth="1"/>
    <col min="9473" max="9473" width="32.875" style="47" customWidth="1"/>
    <col min="9474" max="9479" width="8.875" style="47"/>
    <col min="9480" max="9480" width="32.875" style="47" customWidth="1"/>
    <col min="9481" max="9481" width="5.875" style="47" customWidth="1"/>
    <col min="9482" max="9482" width="32.875" style="47" customWidth="1"/>
    <col min="9483" max="9483" width="5.875" style="47" customWidth="1"/>
    <col min="9484" max="9725" width="8.875" style="47"/>
    <col min="9726" max="9726" width="5.875" style="47" customWidth="1"/>
    <col min="9727" max="9727" width="32.875" style="47" customWidth="1"/>
    <col min="9728" max="9728" width="5.875" style="47" customWidth="1"/>
    <col min="9729" max="9729" width="32.875" style="47" customWidth="1"/>
    <col min="9730" max="9735" width="8.875" style="47"/>
    <col min="9736" max="9736" width="32.875" style="47" customWidth="1"/>
    <col min="9737" max="9737" width="5.875" style="47" customWidth="1"/>
    <col min="9738" max="9738" width="32.875" style="47" customWidth="1"/>
    <col min="9739" max="9739" width="5.875" style="47" customWidth="1"/>
    <col min="9740" max="9981" width="8.875" style="47"/>
    <col min="9982" max="9982" width="5.875" style="47" customWidth="1"/>
    <col min="9983" max="9983" width="32.875" style="47" customWidth="1"/>
    <col min="9984" max="9984" width="5.875" style="47" customWidth="1"/>
    <col min="9985" max="9985" width="32.875" style="47" customWidth="1"/>
    <col min="9986" max="9991" width="8.875" style="47"/>
    <col min="9992" max="9992" width="32.875" style="47" customWidth="1"/>
    <col min="9993" max="9993" width="5.875" style="47" customWidth="1"/>
    <col min="9994" max="9994" width="32.875" style="47" customWidth="1"/>
    <col min="9995" max="9995" width="5.875" style="47" customWidth="1"/>
    <col min="9996" max="10237" width="8.875" style="47"/>
    <col min="10238" max="10238" width="5.875" style="47" customWidth="1"/>
    <col min="10239" max="10239" width="32.875" style="47" customWidth="1"/>
    <col min="10240" max="10240" width="5.875" style="47" customWidth="1"/>
    <col min="10241" max="10241" width="32.875" style="47" customWidth="1"/>
    <col min="10242" max="10247" width="8.875" style="47"/>
    <col min="10248" max="10248" width="32.875" style="47" customWidth="1"/>
    <col min="10249" max="10249" width="5.875" style="47" customWidth="1"/>
    <col min="10250" max="10250" width="32.875" style="47" customWidth="1"/>
    <col min="10251" max="10251" width="5.875" style="47" customWidth="1"/>
    <col min="10252" max="10493" width="8.875" style="47"/>
    <col min="10494" max="10494" width="5.875" style="47" customWidth="1"/>
    <col min="10495" max="10495" width="32.875" style="47" customWidth="1"/>
    <col min="10496" max="10496" width="5.875" style="47" customWidth="1"/>
    <col min="10497" max="10497" width="32.875" style="47" customWidth="1"/>
    <col min="10498" max="10503" width="8.875" style="47"/>
    <col min="10504" max="10504" width="32.875" style="47" customWidth="1"/>
    <col min="10505" max="10505" width="5.875" style="47" customWidth="1"/>
    <col min="10506" max="10506" width="32.875" style="47" customWidth="1"/>
    <col min="10507" max="10507" width="5.875" style="47" customWidth="1"/>
    <col min="10508" max="10749" width="8.875" style="47"/>
    <col min="10750" max="10750" width="5.875" style="47" customWidth="1"/>
    <col min="10751" max="10751" width="32.875" style="47" customWidth="1"/>
    <col min="10752" max="10752" width="5.875" style="47" customWidth="1"/>
    <col min="10753" max="10753" width="32.875" style="47" customWidth="1"/>
    <col min="10754" max="10759" width="8.875" style="47"/>
    <col min="10760" max="10760" width="32.875" style="47" customWidth="1"/>
    <col min="10761" max="10761" width="5.875" style="47" customWidth="1"/>
    <col min="10762" max="10762" width="32.875" style="47" customWidth="1"/>
    <col min="10763" max="10763" width="5.875" style="47" customWidth="1"/>
    <col min="10764" max="11005" width="8.875" style="47"/>
    <col min="11006" max="11006" width="5.875" style="47" customWidth="1"/>
    <col min="11007" max="11007" width="32.875" style="47" customWidth="1"/>
    <col min="11008" max="11008" width="5.875" style="47" customWidth="1"/>
    <col min="11009" max="11009" width="32.875" style="47" customWidth="1"/>
    <col min="11010" max="11015" width="8.875" style="47"/>
    <col min="11016" max="11016" width="32.875" style="47" customWidth="1"/>
    <col min="11017" max="11017" width="5.875" style="47" customWidth="1"/>
    <col min="11018" max="11018" width="32.875" style="47" customWidth="1"/>
    <col min="11019" max="11019" width="5.875" style="47" customWidth="1"/>
    <col min="11020" max="11261" width="8.875" style="47"/>
    <col min="11262" max="11262" width="5.875" style="47" customWidth="1"/>
    <col min="11263" max="11263" width="32.875" style="47" customWidth="1"/>
    <col min="11264" max="11264" width="5.875" style="47" customWidth="1"/>
    <col min="11265" max="11265" width="32.875" style="47" customWidth="1"/>
    <col min="11266" max="11271" width="8.875" style="47"/>
    <col min="11272" max="11272" width="32.875" style="47" customWidth="1"/>
    <col min="11273" max="11273" width="5.875" style="47" customWidth="1"/>
    <col min="11274" max="11274" width="32.875" style="47" customWidth="1"/>
    <col min="11275" max="11275" width="5.875" style="47" customWidth="1"/>
    <col min="11276" max="11517" width="8.875" style="47"/>
    <col min="11518" max="11518" width="5.875" style="47" customWidth="1"/>
    <col min="11519" max="11519" width="32.875" style="47" customWidth="1"/>
    <col min="11520" max="11520" width="5.875" style="47" customWidth="1"/>
    <col min="11521" max="11521" width="32.875" style="47" customWidth="1"/>
    <col min="11522" max="11527" width="8.875" style="47"/>
    <col min="11528" max="11528" width="32.875" style="47" customWidth="1"/>
    <col min="11529" max="11529" width="5.875" style="47" customWidth="1"/>
    <col min="11530" max="11530" width="32.875" style="47" customWidth="1"/>
    <col min="11531" max="11531" width="5.875" style="47" customWidth="1"/>
    <col min="11532" max="11773" width="8.875" style="47"/>
    <col min="11774" max="11774" width="5.875" style="47" customWidth="1"/>
    <col min="11775" max="11775" width="32.875" style="47" customWidth="1"/>
    <col min="11776" max="11776" width="5.875" style="47" customWidth="1"/>
    <col min="11777" max="11777" width="32.875" style="47" customWidth="1"/>
    <col min="11778" max="11783" width="8.875" style="47"/>
    <col min="11784" max="11784" width="32.875" style="47" customWidth="1"/>
    <col min="11785" max="11785" width="5.875" style="47" customWidth="1"/>
    <col min="11786" max="11786" width="32.875" style="47" customWidth="1"/>
    <col min="11787" max="11787" width="5.875" style="47" customWidth="1"/>
    <col min="11788" max="12029" width="8.875" style="47"/>
    <col min="12030" max="12030" width="5.875" style="47" customWidth="1"/>
    <col min="12031" max="12031" width="32.875" style="47" customWidth="1"/>
    <col min="12032" max="12032" width="5.875" style="47" customWidth="1"/>
    <col min="12033" max="12033" width="32.875" style="47" customWidth="1"/>
    <col min="12034" max="12039" width="8.875" style="47"/>
    <col min="12040" max="12040" width="32.875" style="47" customWidth="1"/>
    <col min="12041" max="12041" width="5.875" style="47" customWidth="1"/>
    <col min="12042" max="12042" width="32.875" style="47" customWidth="1"/>
    <col min="12043" max="12043" width="5.875" style="47" customWidth="1"/>
    <col min="12044" max="12285" width="8.875" style="47"/>
    <col min="12286" max="12286" width="5.875" style="47" customWidth="1"/>
    <col min="12287" max="12287" width="32.875" style="47" customWidth="1"/>
    <col min="12288" max="12288" width="5.875" style="47" customWidth="1"/>
    <col min="12289" max="12289" width="32.875" style="47" customWidth="1"/>
    <col min="12290" max="12295" width="8.875" style="47"/>
    <col min="12296" max="12296" width="32.875" style="47" customWidth="1"/>
    <col min="12297" max="12297" width="5.875" style="47" customWidth="1"/>
    <col min="12298" max="12298" width="32.875" style="47" customWidth="1"/>
    <col min="12299" max="12299" width="5.875" style="47" customWidth="1"/>
    <col min="12300" max="12541" width="8.875" style="47"/>
    <col min="12542" max="12542" width="5.875" style="47" customWidth="1"/>
    <col min="12543" max="12543" width="32.875" style="47" customWidth="1"/>
    <col min="12544" max="12544" width="5.875" style="47" customWidth="1"/>
    <col min="12545" max="12545" width="32.875" style="47" customWidth="1"/>
    <col min="12546" max="12551" width="8.875" style="47"/>
    <col min="12552" max="12552" width="32.875" style="47" customWidth="1"/>
    <col min="12553" max="12553" width="5.875" style="47" customWidth="1"/>
    <col min="12554" max="12554" width="32.875" style="47" customWidth="1"/>
    <col min="12555" max="12555" width="5.875" style="47" customWidth="1"/>
    <col min="12556" max="12797" width="8.875" style="47"/>
    <col min="12798" max="12798" width="5.875" style="47" customWidth="1"/>
    <col min="12799" max="12799" width="32.875" style="47" customWidth="1"/>
    <col min="12800" max="12800" width="5.875" style="47" customWidth="1"/>
    <col min="12801" max="12801" width="32.875" style="47" customWidth="1"/>
    <col min="12802" max="12807" width="8.875" style="47"/>
    <col min="12808" max="12808" width="32.875" style="47" customWidth="1"/>
    <col min="12809" max="12809" width="5.875" style="47" customWidth="1"/>
    <col min="12810" max="12810" width="32.875" style="47" customWidth="1"/>
    <col min="12811" max="12811" width="5.875" style="47" customWidth="1"/>
    <col min="12812" max="13053" width="8.875" style="47"/>
    <col min="13054" max="13054" width="5.875" style="47" customWidth="1"/>
    <col min="13055" max="13055" width="32.875" style="47" customWidth="1"/>
    <col min="13056" max="13056" width="5.875" style="47" customWidth="1"/>
    <col min="13057" max="13057" width="32.875" style="47" customWidth="1"/>
    <col min="13058" max="13063" width="8.875" style="47"/>
    <col min="13064" max="13064" width="32.875" style="47" customWidth="1"/>
    <col min="13065" max="13065" width="5.875" style="47" customWidth="1"/>
    <col min="13066" max="13066" width="32.875" style="47" customWidth="1"/>
    <col min="13067" max="13067" width="5.875" style="47" customWidth="1"/>
    <col min="13068" max="13309" width="8.875" style="47"/>
    <col min="13310" max="13310" width="5.875" style="47" customWidth="1"/>
    <col min="13311" max="13311" width="32.875" style="47" customWidth="1"/>
    <col min="13312" max="13312" width="5.875" style="47" customWidth="1"/>
    <col min="13313" max="13313" width="32.875" style="47" customWidth="1"/>
    <col min="13314" max="13319" width="8.875" style="47"/>
    <col min="13320" max="13320" width="32.875" style="47" customWidth="1"/>
    <col min="13321" max="13321" width="5.875" style="47" customWidth="1"/>
    <col min="13322" max="13322" width="32.875" style="47" customWidth="1"/>
    <col min="13323" max="13323" width="5.875" style="47" customWidth="1"/>
    <col min="13324" max="13565" width="8.875" style="47"/>
    <col min="13566" max="13566" width="5.875" style="47" customWidth="1"/>
    <col min="13567" max="13567" width="32.875" style="47" customWidth="1"/>
    <col min="13568" max="13568" width="5.875" style="47" customWidth="1"/>
    <col min="13569" max="13569" width="32.875" style="47" customWidth="1"/>
    <col min="13570" max="13575" width="8.875" style="47"/>
    <col min="13576" max="13576" width="32.875" style="47" customWidth="1"/>
    <col min="13577" max="13577" width="5.875" style="47" customWidth="1"/>
    <col min="13578" max="13578" width="32.875" style="47" customWidth="1"/>
    <col min="13579" max="13579" width="5.875" style="47" customWidth="1"/>
    <col min="13580" max="13821" width="8.875" style="47"/>
    <col min="13822" max="13822" width="5.875" style="47" customWidth="1"/>
    <col min="13823" max="13823" width="32.875" style="47" customWidth="1"/>
    <col min="13824" max="13824" width="5.875" style="47" customWidth="1"/>
    <col min="13825" max="13825" width="32.875" style="47" customWidth="1"/>
    <col min="13826" max="13831" width="8.875" style="47"/>
    <col min="13832" max="13832" width="32.875" style="47" customWidth="1"/>
    <col min="13833" max="13833" width="5.875" style="47" customWidth="1"/>
    <col min="13834" max="13834" width="32.875" style="47" customWidth="1"/>
    <col min="13835" max="13835" width="5.875" style="47" customWidth="1"/>
    <col min="13836" max="14077" width="8.875" style="47"/>
    <col min="14078" max="14078" width="5.875" style="47" customWidth="1"/>
    <col min="14079" max="14079" width="32.875" style="47" customWidth="1"/>
    <col min="14080" max="14080" width="5.875" style="47" customWidth="1"/>
    <col min="14081" max="14081" width="32.875" style="47" customWidth="1"/>
    <col min="14082" max="14087" width="8.875" style="47"/>
    <col min="14088" max="14088" width="32.875" style="47" customWidth="1"/>
    <col min="14089" max="14089" width="5.875" style="47" customWidth="1"/>
    <col min="14090" max="14090" width="32.875" style="47" customWidth="1"/>
    <col min="14091" max="14091" width="5.875" style="47" customWidth="1"/>
    <col min="14092" max="14333" width="8.875" style="47"/>
    <col min="14334" max="14334" width="5.875" style="47" customWidth="1"/>
    <col min="14335" max="14335" width="32.875" style="47" customWidth="1"/>
    <col min="14336" max="14336" width="5.875" style="47" customWidth="1"/>
    <col min="14337" max="14337" width="32.875" style="47" customWidth="1"/>
    <col min="14338" max="14343" width="8.875" style="47"/>
    <col min="14344" max="14344" width="32.875" style="47" customWidth="1"/>
    <col min="14345" max="14345" width="5.875" style="47" customWidth="1"/>
    <col min="14346" max="14346" width="32.875" style="47" customWidth="1"/>
    <col min="14347" max="14347" width="5.875" style="47" customWidth="1"/>
    <col min="14348" max="14589" width="8.875" style="47"/>
    <col min="14590" max="14590" width="5.875" style="47" customWidth="1"/>
    <col min="14591" max="14591" width="32.875" style="47" customWidth="1"/>
    <col min="14592" max="14592" width="5.875" style="47" customWidth="1"/>
    <col min="14593" max="14593" width="32.875" style="47" customWidth="1"/>
    <col min="14594" max="14599" width="8.875" style="47"/>
    <col min="14600" max="14600" width="32.875" style="47" customWidth="1"/>
    <col min="14601" max="14601" width="5.875" style="47" customWidth="1"/>
    <col min="14602" max="14602" width="32.875" style="47" customWidth="1"/>
    <col min="14603" max="14603" width="5.875" style="47" customWidth="1"/>
    <col min="14604" max="14845" width="8.875" style="47"/>
    <col min="14846" max="14846" width="5.875" style="47" customWidth="1"/>
    <col min="14847" max="14847" width="32.875" style="47" customWidth="1"/>
    <col min="14848" max="14848" width="5.875" style="47" customWidth="1"/>
    <col min="14849" max="14849" width="32.875" style="47" customWidth="1"/>
    <col min="14850" max="14855" width="8.875" style="47"/>
    <col min="14856" max="14856" width="32.875" style="47" customWidth="1"/>
    <col min="14857" max="14857" width="5.875" style="47" customWidth="1"/>
    <col min="14858" max="14858" width="32.875" style="47" customWidth="1"/>
    <col min="14859" max="14859" width="5.875" style="47" customWidth="1"/>
    <col min="14860" max="15101" width="8.875" style="47"/>
    <col min="15102" max="15102" width="5.875" style="47" customWidth="1"/>
    <col min="15103" max="15103" width="32.875" style="47" customWidth="1"/>
    <col min="15104" max="15104" width="5.875" style="47" customWidth="1"/>
    <col min="15105" max="15105" width="32.875" style="47" customWidth="1"/>
    <col min="15106" max="15111" width="8.875" style="47"/>
    <col min="15112" max="15112" width="32.875" style="47" customWidth="1"/>
    <col min="15113" max="15113" width="5.875" style="47" customWidth="1"/>
    <col min="15114" max="15114" width="32.875" style="47" customWidth="1"/>
    <col min="15115" max="15115" width="5.875" style="47" customWidth="1"/>
    <col min="15116" max="15357" width="8.875" style="47"/>
    <col min="15358" max="15358" width="5.875" style="47" customWidth="1"/>
    <col min="15359" max="15359" width="32.875" style="47" customWidth="1"/>
    <col min="15360" max="15360" width="5.875" style="47" customWidth="1"/>
    <col min="15361" max="15361" width="32.875" style="47" customWidth="1"/>
    <col min="15362" max="15367" width="8.875" style="47"/>
    <col min="15368" max="15368" width="32.875" style="47" customWidth="1"/>
    <col min="15369" max="15369" width="5.875" style="47" customWidth="1"/>
    <col min="15370" max="15370" width="32.875" style="47" customWidth="1"/>
    <col min="15371" max="15371" width="5.875" style="47" customWidth="1"/>
    <col min="15372" max="15613" width="8.875" style="47"/>
    <col min="15614" max="15614" width="5.875" style="47" customWidth="1"/>
    <col min="15615" max="15615" width="32.875" style="47" customWidth="1"/>
    <col min="15616" max="15616" width="5.875" style="47" customWidth="1"/>
    <col min="15617" max="15617" width="32.875" style="47" customWidth="1"/>
    <col min="15618" max="15623" width="8.875" style="47"/>
    <col min="15624" max="15624" width="32.875" style="47" customWidth="1"/>
    <col min="15625" max="15625" width="5.875" style="47" customWidth="1"/>
    <col min="15626" max="15626" width="32.875" style="47" customWidth="1"/>
    <col min="15627" max="15627" width="5.875" style="47" customWidth="1"/>
    <col min="15628" max="15869" width="8.875" style="47"/>
    <col min="15870" max="15870" width="5.875" style="47" customWidth="1"/>
    <col min="15871" max="15871" width="32.875" style="47" customWidth="1"/>
    <col min="15872" max="15872" width="5.875" style="47" customWidth="1"/>
    <col min="15873" max="15873" width="32.875" style="47" customWidth="1"/>
    <col min="15874" max="15879" width="8.875" style="47"/>
    <col min="15880" max="15880" width="32.875" style="47" customWidth="1"/>
    <col min="15881" max="15881" width="5.875" style="47" customWidth="1"/>
    <col min="15882" max="15882" width="32.875" style="47" customWidth="1"/>
    <col min="15883" max="15883" width="5.875" style="47" customWidth="1"/>
    <col min="15884" max="16125" width="8.875" style="47"/>
    <col min="16126" max="16126" width="5.875" style="47" customWidth="1"/>
    <col min="16127" max="16127" width="32.875" style="47" customWidth="1"/>
    <col min="16128" max="16128" width="5.875" style="47" customWidth="1"/>
    <col min="16129" max="16129" width="32.875" style="47" customWidth="1"/>
    <col min="16130" max="16135" width="8.875" style="47"/>
    <col min="16136" max="16136" width="32.875" style="47" customWidth="1"/>
    <col min="16137" max="16137" width="5.875" style="47" customWidth="1"/>
    <col min="16138" max="16138" width="32.875" style="47" customWidth="1"/>
    <col min="16139" max="16139" width="5.875" style="47" customWidth="1"/>
    <col min="16140" max="16384" width="8.875" style="47"/>
  </cols>
  <sheetData>
    <row r="1" spans="1:19" s="29" customFormat="1" ht="57.6" customHeight="1" x14ac:dyDescent="0.2">
      <c r="R1" s="30"/>
      <c r="S1" s="30"/>
    </row>
    <row r="2" spans="1:19" s="34" customFormat="1" ht="23.25" x14ac:dyDescent="0.25">
      <c r="A2" s="98" t="s">
        <v>588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9" s="34" customFormat="1" ht="23.25" x14ac:dyDescent="0.25">
      <c r="A3" s="99" t="s">
        <v>589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9" s="34" customFormat="1" ht="20.25" x14ac:dyDescent="0.25">
      <c r="A4" s="342" t="s">
        <v>833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9" s="34" customFormat="1" ht="20.25" x14ac:dyDescent="0.25">
      <c r="A5" s="343" t="s">
        <v>834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9" s="34" customFormat="1" ht="24" customHeight="1" x14ac:dyDescent="0.25">
      <c r="A6" s="307"/>
      <c r="B6" s="308"/>
      <c r="C6" s="598" t="s">
        <v>584</v>
      </c>
      <c r="D6" s="599"/>
      <c r="E6" s="599"/>
      <c r="F6" s="599"/>
      <c r="G6" s="600"/>
      <c r="H6" s="599" t="s">
        <v>585</v>
      </c>
      <c r="I6" s="599"/>
      <c r="J6" s="599"/>
      <c r="K6" s="599"/>
      <c r="L6" s="600"/>
      <c r="M6" s="603" t="s">
        <v>262</v>
      </c>
      <c r="N6" s="603" t="s">
        <v>839</v>
      </c>
      <c r="O6" s="309"/>
    </row>
    <row r="7" spans="1:19" s="34" customFormat="1" ht="24" customHeight="1" x14ac:dyDescent="0.25">
      <c r="A7" s="307"/>
      <c r="B7" s="308"/>
      <c r="C7" s="592" t="s">
        <v>828</v>
      </c>
      <c r="D7" s="593"/>
      <c r="E7" s="593"/>
      <c r="F7" s="593"/>
      <c r="G7" s="594"/>
      <c r="H7" s="595" t="s">
        <v>838</v>
      </c>
      <c r="I7" s="596"/>
      <c r="J7" s="596"/>
      <c r="K7" s="596"/>
      <c r="L7" s="597"/>
      <c r="M7" s="603"/>
      <c r="N7" s="603"/>
      <c r="O7" s="309"/>
    </row>
    <row r="8" spans="1:19" s="42" customFormat="1" ht="36" customHeight="1" x14ac:dyDescent="0.25">
      <c r="A8" s="591" t="s">
        <v>17</v>
      </c>
      <c r="B8" s="602" t="s">
        <v>18</v>
      </c>
      <c r="C8" s="283" t="s">
        <v>655</v>
      </c>
      <c r="D8" s="283" t="s">
        <v>641</v>
      </c>
      <c r="E8" s="283" t="s">
        <v>655</v>
      </c>
      <c r="F8" s="569" t="s">
        <v>544</v>
      </c>
      <c r="G8" s="575"/>
      <c r="H8" s="283" t="s">
        <v>655</v>
      </c>
      <c r="I8" s="283" t="s">
        <v>641</v>
      </c>
      <c r="J8" s="283" t="s">
        <v>655</v>
      </c>
      <c r="K8" s="569" t="s">
        <v>544</v>
      </c>
      <c r="L8" s="575"/>
      <c r="M8" s="603"/>
      <c r="N8" s="603"/>
      <c r="O8" s="601" t="s">
        <v>261</v>
      </c>
    </row>
    <row r="9" spans="1:19" s="42" customFormat="1" ht="36" customHeight="1" x14ac:dyDescent="0.25">
      <c r="A9" s="591"/>
      <c r="B9" s="602"/>
      <c r="C9" s="310">
        <v>2024</v>
      </c>
      <c r="D9" s="311" t="s">
        <v>531</v>
      </c>
      <c r="E9" s="311" t="s">
        <v>531</v>
      </c>
      <c r="F9" s="248" t="s">
        <v>546</v>
      </c>
      <c r="G9" s="249" t="s">
        <v>545</v>
      </c>
      <c r="H9" s="310">
        <v>2024</v>
      </c>
      <c r="I9" s="311" t="s">
        <v>531</v>
      </c>
      <c r="J9" s="311" t="s">
        <v>531</v>
      </c>
      <c r="K9" s="248" t="s">
        <v>546</v>
      </c>
      <c r="L9" s="249" t="s">
        <v>545</v>
      </c>
      <c r="M9" s="603"/>
      <c r="N9" s="603"/>
      <c r="O9" s="601"/>
    </row>
    <row r="10" spans="1:19" s="42" customFormat="1" ht="36" customHeight="1" x14ac:dyDescent="0.25">
      <c r="A10" s="344"/>
      <c r="B10" s="345"/>
      <c r="C10" s="416"/>
      <c r="D10" s="415"/>
      <c r="E10" s="415"/>
      <c r="F10" s="276" t="s">
        <v>862</v>
      </c>
      <c r="G10" s="277" t="s">
        <v>819</v>
      </c>
      <c r="H10" s="414"/>
      <c r="I10" s="415"/>
      <c r="J10" s="415"/>
      <c r="K10" s="276" t="s">
        <v>862</v>
      </c>
      <c r="L10" s="277" t="s">
        <v>819</v>
      </c>
      <c r="M10" s="603"/>
      <c r="N10" s="603"/>
      <c r="O10" s="346"/>
    </row>
    <row r="11" spans="1:19" ht="18" customHeight="1" x14ac:dyDescent="0.2">
      <c r="A11" s="312">
        <v>1</v>
      </c>
      <c r="B11" s="313" t="s">
        <v>425</v>
      </c>
      <c r="C11" s="314">
        <v>736.50119700000005</v>
      </c>
      <c r="D11" s="315">
        <v>704.48081200000001</v>
      </c>
      <c r="E11" s="315">
        <v>743.69656999999995</v>
      </c>
      <c r="F11" s="316">
        <v>5.5666183282788939</v>
      </c>
      <c r="G11" s="317">
        <v>0.97696691184059326</v>
      </c>
      <c r="H11" s="318">
        <v>2292.0857940000001</v>
      </c>
      <c r="I11" s="319">
        <v>2049.1625589999999</v>
      </c>
      <c r="J11" s="319">
        <v>2265.5757979999998</v>
      </c>
      <c r="K11" s="316">
        <v>10.561057640327508</v>
      </c>
      <c r="L11" s="317">
        <v>-1.1565882947922601</v>
      </c>
      <c r="M11" s="320" t="s">
        <v>426</v>
      </c>
      <c r="N11" s="320" t="s">
        <v>840</v>
      </c>
      <c r="O11" s="251">
        <v>1</v>
      </c>
      <c r="R11" s="47"/>
      <c r="S11" s="47"/>
    </row>
    <row r="12" spans="1:19" ht="18" customHeight="1" x14ac:dyDescent="0.2">
      <c r="A12" s="321">
        <v>2</v>
      </c>
      <c r="B12" s="322" t="s">
        <v>19</v>
      </c>
      <c r="C12" s="323">
        <v>364.440943</v>
      </c>
      <c r="D12" s="324">
        <v>351.39406300000002</v>
      </c>
      <c r="E12" s="324">
        <v>385.64210500000002</v>
      </c>
      <c r="F12" s="325">
        <v>9.7463348434546617</v>
      </c>
      <c r="G12" s="326">
        <v>5.8174479040353111</v>
      </c>
      <c r="H12" s="327">
        <v>3302.9441499999998</v>
      </c>
      <c r="I12" s="328">
        <v>3072.7561479999999</v>
      </c>
      <c r="J12" s="328">
        <v>3275.5279289999999</v>
      </c>
      <c r="K12" s="325">
        <v>6.5990196173549398</v>
      </c>
      <c r="L12" s="326">
        <v>-0.83005402922117222</v>
      </c>
      <c r="M12" s="329" t="s">
        <v>394</v>
      </c>
      <c r="N12" s="329" t="s">
        <v>841</v>
      </c>
      <c r="O12" s="260">
        <v>2</v>
      </c>
      <c r="R12" s="47"/>
      <c r="S12" s="47"/>
    </row>
    <row r="13" spans="1:19" ht="18" customHeight="1" x14ac:dyDescent="0.2">
      <c r="A13" s="312">
        <v>3</v>
      </c>
      <c r="B13" s="313" t="s">
        <v>396</v>
      </c>
      <c r="C13" s="314">
        <v>113.214862</v>
      </c>
      <c r="D13" s="315">
        <v>164.47008700000001</v>
      </c>
      <c r="E13" s="315">
        <v>110.015952</v>
      </c>
      <c r="F13" s="316">
        <v>-33.108838204724734</v>
      </c>
      <c r="G13" s="317">
        <v>-2.8255212641605243</v>
      </c>
      <c r="H13" s="318">
        <v>534.666066</v>
      </c>
      <c r="I13" s="319">
        <v>550.55041400000005</v>
      </c>
      <c r="J13" s="319">
        <v>548.75746300000003</v>
      </c>
      <c r="K13" s="316">
        <v>-0.32566518059143901</v>
      </c>
      <c r="L13" s="317">
        <v>2.6355510282187966</v>
      </c>
      <c r="M13" s="320" t="s">
        <v>395</v>
      </c>
      <c r="N13" s="320" t="s">
        <v>842</v>
      </c>
      <c r="O13" s="251">
        <v>3</v>
      </c>
      <c r="R13" s="47"/>
      <c r="S13" s="47"/>
    </row>
    <row r="14" spans="1:19" ht="18" customHeight="1" x14ac:dyDescent="0.2">
      <c r="A14" s="321">
        <v>4</v>
      </c>
      <c r="B14" s="322" t="s">
        <v>398</v>
      </c>
      <c r="C14" s="323">
        <v>937.236807</v>
      </c>
      <c r="D14" s="324">
        <v>983.69800599999996</v>
      </c>
      <c r="E14" s="324">
        <v>1021.364026</v>
      </c>
      <c r="F14" s="325">
        <v>3.8290227051654746</v>
      </c>
      <c r="G14" s="326">
        <v>8.976089966983114</v>
      </c>
      <c r="H14" s="327">
        <v>3411.883718</v>
      </c>
      <c r="I14" s="328">
        <v>2979.7509409999998</v>
      </c>
      <c r="J14" s="328">
        <v>2871.0473940000002</v>
      </c>
      <c r="K14" s="325">
        <v>-3.6480749281521785</v>
      </c>
      <c r="L14" s="326">
        <v>-15.851546204424306</v>
      </c>
      <c r="M14" s="329" t="s">
        <v>397</v>
      </c>
      <c r="N14" s="329" t="s">
        <v>843</v>
      </c>
      <c r="O14" s="260">
        <v>4</v>
      </c>
      <c r="R14" s="47"/>
      <c r="S14" s="47"/>
    </row>
    <row r="15" spans="1:19" ht="18" customHeight="1" x14ac:dyDescent="0.2">
      <c r="A15" s="312">
        <v>5</v>
      </c>
      <c r="B15" s="313" t="s">
        <v>20</v>
      </c>
      <c r="C15" s="314">
        <v>67942.549513999998</v>
      </c>
      <c r="D15" s="315">
        <v>69796.978417000006</v>
      </c>
      <c r="E15" s="315">
        <v>70567.631951999996</v>
      </c>
      <c r="F15" s="316">
        <v>1.1041359561380304</v>
      </c>
      <c r="G15" s="317">
        <v>3.8636796187035749</v>
      </c>
      <c r="H15" s="318">
        <v>4730.0376900000001</v>
      </c>
      <c r="I15" s="319">
        <v>4235.5718189999998</v>
      </c>
      <c r="J15" s="319">
        <v>3590.5744140000002</v>
      </c>
      <c r="K15" s="316">
        <v>-15.228106913608674</v>
      </c>
      <c r="L15" s="317">
        <v>-24.089940729415204</v>
      </c>
      <c r="M15" s="320" t="s">
        <v>263</v>
      </c>
      <c r="N15" s="320" t="s">
        <v>844</v>
      </c>
      <c r="O15" s="251">
        <v>5</v>
      </c>
      <c r="P15" s="59"/>
      <c r="R15" s="47"/>
      <c r="S15" s="47"/>
    </row>
    <row r="16" spans="1:19" ht="18" customHeight="1" x14ac:dyDescent="0.2">
      <c r="A16" s="321">
        <v>6</v>
      </c>
      <c r="B16" s="322" t="s">
        <v>399</v>
      </c>
      <c r="C16" s="323">
        <v>6906.0305710000002</v>
      </c>
      <c r="D16" s="324">
        <v>7268.7428419999997</v>
      </c>
      <c r="E16" s="324">
        <v>6561.6388109999998</v>
      </c>
      <c r="F16" s="325">
        <v>-9.7280100062728252</v>
      </c>
      <c r="G16" s="326">
        <v>-4.9868264621674268</v>
      </c>
      <c r="H16" s="327">
        <v>6632.7050710000003</v>
      </c>
      <c r="I16" s="328">
        <v>6703.0202129999998</v>
      </c>
      <c r="J16" s="328">
        <v>6575.4992050000001</v>
      </c>
      <c r="K16" s="325">
        <v>-1.9024410481812692</v>
      </c>
      <c r="L16" s="326">
        <v>-0.86248167810325516</v>
      </c>
      <c r="M16" s="329" t="s">
        <v>400</v>
      </c>
      <c r="N16" s="329" t="s">
        <v>845</v>
      </c>
      <c r="O16" s="260">
        <v>6</v>
      </c>
      <c r="P16" s="67"/>
      <c r="R16" s="47"/>
      <c r="S16" s="47"/>
    </row>
    <row r="17" spans="1:19" ht="18" customHeight="1" x14ac:dyDescent="0.2">
      <c r="A17" s="312">
        <v>7</v>
      </c>
      <c r="B17" s="313" t="s">
        <v>401</v>
      </c>
      <c r="C17" s="314">
        <v>6024.1809510000003</v>
      </c>
      <c r="D17" s="315">
        <v>6495.7683589999997</v>
      </c>
      <c r="E17" s="315">
        <v>6106.7626909999999</v>
      </c>
      <c r="F17" s="316">
        <v>-5.9886012939643347</v>
      </c>
      <c r="G17" s="317">
        <v>1.370837640364897</v>
      </c>
      <c r="H17" s="318">
        <v>2628.9908420000002</v>
      </c>
      <c r="I17" s="319">
        <v>2328.623587</v>
      </c>
      <c r="J17" s="319">
        <v>2475.3675979999998</v>
      </c>
      <c r="K17" s="316">
        <v>6.301748888022396</v>
      </c>
      <c r="L17" s="317">
        <v>-5.8434301689362922</v>
      </c>
      <c r="M17" s="320" t="s">
        <v>402</v>
      </c>
      <c r="N17" s="320" t="s">
        <v>846</v>
      </c>
      <c r="O17" s="251">
        <v>7</v>
      </c>
      <c r="P17" s="67"/>
      <c r="R17" s="59"/>
      <c r="S17" s="47"/>
    </row>
    <row r="18" spans="1:19" ht="18" customHeight="1" x14ac:dyDescent="0.2">
      <c r="A18" s="321">
        <v>8</v>
      </c>
      <c r="B18" s="322" t="s">
        <v>403</v>
      </c>
      <c r="C18" s="323">
        <v>13.435022</v>
      </c>
      <c r="D18" s="324">
        <v>17.166239999999998</v>
      </c>
      <c r="E18" s="324">
        <v>25.062739000000001</v>
      </c>
      <c r="F18" s="325">
        <v>46.000166606082658</v>
      </c>
      <c r="G18" s="326">
        <v>86.547807662689351</v>
      </c>
      <c r="H18" s="327">
        <v>188.38054</v>
      </c>
      <c r="I18" s="328">
        <v>169.10313400000001</v>
      </c>
      <c r="J18" s="328">
        <v>180.52984000000001</v>
      </c>
      <c r="K18" s="325">
        <v>6.7572408208590673</v>
      </c>
      <c r="L18" s="326">
        <v>-4.1674686780279853</v>
      </c>
      <c r="M18" s="329" t="s">
        <v>404</v>
      </c>
      <c r="N18" s="329" t="s">
        <v>847</v>
      </c>
      <c r="O18" s="260">
        <v>8</v>
      </c>
      <c r="R18" s="47"/>
      <c r="S18" s="47"/>
    </row>
    <row r="19" spans="1:19" ht="18" customHeight="1" x14ac:dyDescent="0.2">
      <c r="A19" s="312">
        <v>9</v>
      </c>
      <c r="B19" s="313" t="s">
        <v>405</v>
      </c>
      <c r="C19" s="314">
        <v>40.104069000000003</v>
      </c>
      <c r="D19" s="315">
        <v>37.599603000000002</v>
      </c>
      <c r="E19" s="315">
        <v>43.939293999999997</v>
      </c>
      <c r="F19" s="316">
        <v>16.86105834681284</v>
      </c>
      <c r="G19" s="317">
        <v>9.5631817310108715</v>
      </c>
      <c r="H19" s="318">
        <v>597.195562</v>
      </c>
      <c r="I19" s="319">
        <v>430.27798999999999</v>
      </c>
      <c r="J19" s="319">
        <v>511.01938799999999</v>
      </c>
      <c r="K19" s="316">
        <v>18.764937988113228</v>
      </c>
      <c r="L19" s="317">
        <v>-14.430143069281554</v>
      </c>
      <c r="M19" s="320" t="s">
        <v>406</v>
      </c>
      <c r="N19" s="320" t="s">
        <v>848</v>
      </c>
      <c r="O19" s="251">
        <v>9</v>
      </c>
      <c r="R19" s="47"/>
      <c r="S19" s="47"/>
    </row>
    <row r="20" spans="1:19" ht="18" customHeight="1" x14ac:dyDescent="0.2">
      <c r="A20" s="321">
        <v>10</v>
      </c>
      <c r="B20" s="322" t="s">
        <v>407</v>
      </c>
      <c r="C20" s="323">
        <v>227.52549200000001</v>
      </c>
      <c r="D20" s="324">
        <v>237.45591099999999</v>
      </c>
      <c r="E20" s="324">
        <v>205.79372000000001</v>
      </c>
      <c r="F20" s="325">
        <v>-13.333924123708163</v>
      </c>
      <c r="G20" s="326">
        <v>-9.5513569969557501</v>
      </c>
      <c r="H20" s="327">
        <v>710.79100500000004</v>
      </c>
      <c r="I20" s="328">
        <v>704.253469</v>
      </c>
      <c r="J20" s="328">
        <v>625.15001800000005</v>
      </c>
      <c r="K20" s="325">
        <v>-11.232241583747161</v>
      </c>
      <c r="L20" s="326">
        <v>-12.048687504141952</v>
      </c>
      <c r="M20" s="329" t="s">
        <v>408</v>
      </c>
      <c r="N20" s="329" t="s">
        <v>849</v>
      </c>
      <c r="O20" s="260">
        <v>10</v>
      </c>
      <c r="R20" s="47"/>
      <c r="S20" s="47"/>
    </row>
    <row r="21" spans="1:19" ht="18" customHeight="1" x14ac:dyDescent="0.2">
      <c r="A21" s="312">
        <v>11</v>
      </c>
      <c r="B21" s="313" t="s">
        <v>409</v>
      </c>
      <c r="C21" s="314">
        <v>204.29324399999999</v>
      </c>
      <c r="D21" s="315">
        <v>180.570055</v>
      </c>
      <c r="E21" s="315">
        <v>219.84350699999999</v>
      </c>
      <c r="F21" s="316">
        <v>21.74970373686822</v>
      </c>
      <c r="G21" s="317">
        <v>7.6117362941282574</v>
      </c>
      <c r="H21" s="318">
        <v>2150.4689840000001</v>
      </c>
      <c r="I21" s="319">
        <v>2060.66966</v>
      </c>
      <c r="J21" s="319">
        <v>2121.044238</v>
      </c>
      <c r="K21" s="316">
        <v>2.9298523277137001</v>
      </c>
      <c r="L21" s="317">
        <v>-1.3682943682948756</v>
      </c>
      <c r="M21" s="320" t="s">
        <v>410</v>
      </c>
      <c r="N21" s="320" t="s">
        <v>850</v>
      </c>
      <c r="O21" s="251">
        <v>11</v>
      </c>
      <c r="R21" s="47"/>
      <c r="S21" s="47"/>
    </row>
    <row r="22" spans="1:19" ht="18" customHeight="1" x14ac:dyDescent="0.2">
      <c r="A22" s="321">
        <v>12</v>
      </c>
      <c r="B22" s="322" t="s">
        <v>411</v>
      </c>
      <c r="C22" s="323">
        <v>6.1087759999999998</v>
      </c>
      <c r="D22" s="324">
        <v>8.6653369999999992</v>
      </c>
      <c r="E22" s="324">
        <v>17.816483000000002</v>
      </c>
      <c r="F22" s="325">
        <v>105.60634860479175</v>
      </c>
      <c r="G22" s="326">
        <v>191.6538926947068</v>
      </c>
      <c r="H22" s="327">
        <v>398.28081800000001</v>
      </c>
      <c r="I22" s="328">
        <v>402.77170799999999</v>
      </c>
      <c r="J22" s="328">
        <v>389.90522800000002</v>
      </c>
      <c r="K22" s="325">
        <v>-3.1944845540143985</v>
      </c>
      <c r="L22" s="326">
        <v>-2.102935823537444</v>
      </c>
      <c r="M22" s="329" t="s">
        <v>412</v>
      </c>
      <c r="N22" s="329" t="s">
        <v>851</v>
      </c>
      <c r="O22" s="260">
        <v>12</v>
      </c>
      <c r="R22" s="47"/>
      <c r="S22" s="47"/>
    </row>
    <row r="23" spans="1:19" ht="18" customHeight="1" x14ac:dyDescent="0.2">
      <c r="A23" s="312">
        <v>13</v>
      </c>
      <c r="B23" s="313" t="s">
        <v>413</v>
      </c>
      <c r="C23" s="314">
        <v>258.214313</v>
      </c>
      <c r="D23" s="315">
        <v>290.11573600000003</v>
      </c>
      <c r="E23" s="315">
        <v>283.98215299999998</v>
      </c>
      <c r="F23" s="316">
        <v>-2.1141848713783773</v>
      </c>
      <c r="G23" s="317">
        <v>9.9792454185140258</v>
      </c>
      <c r="H23" s="318">
        <v>861.77261799999997</v>
      </c>
      <c r="I23" s="319">
        <v>702.88086099999998</v>
      </c>
      <c r="J23" s="319">
        <v>727.62795800000004</v>
      </c>
      <c r="K23" s="316">
        <v>3.5208096240936237</v>
      </c>
      <c r="L23" s="317">
        <v>-15.566131621972691</v>
      </c>
      <c r="M23" s="320" t="s">
        <v>414</v>
      </c>
      <c r="N23" s="320" t="s">
        <v>852</v>
      </c>
      <c r="O23" s="251">
        <v>13</v>
      </c>
      <c r="R23" s="47"/>
      <c r="S23" s="47"/>
    </row>
    <row r="24" spans="1:19" ht="18" customHeight="1" x14ac:dyDescent="0.2">
      <c r="A24" s="321">
        <v>14</v>
      </c>
      <c r="B24" s="322" t="s">
        <v>415</v>
      </c>
      <c r="C24" s="323">
        <v>848.69426399999998</v>
      </c>
      <c r="D24" s="324">
        <v>1393.641476</v>
      </c>
      <c r="E24" s="324">
        <v>1488.4891720000001</v>
      </c>
      <c r="F24" s="325">
        <v>6.8057457842191971</v>
      </c>
      <c r="G24" s="326">
        <v>75.385793817501295</v>
      </c>
      <c r="H24" s="327">
        <v>2949.1864730000002</v>
      </c>
      <c r="I24" s="328">
        <v>3020.8374979999999</v>
      </c>
      <c r="J24" s="328">
        <v>7083.9447099999998</v>
      </c>
      <c r="K24" s="325">
        <v>134.50267399984455</v>
      </c>
      <c r="L24" s="326">
        <v>140.19995937367776</v>
      </c>
      <c r="M24" s="329" t="s">
        <v>416</v>
      </c>
      <c r="N24" s="329" t="s">
        <v>853</v>
      </c>
      <c r="O24" s="260">
        <v>14</v>
      </c>
      <c r="R24" s="47"/>
      <c r="S24" s="47"/>
    </row>
    <row r="25" spans="1:19" ht="18" customHeight="1" x14ac:dyDescent="0.2">
      <c r="A25" s="312">
        <v>15</v>
      </c>
      <c r="B25" s="313" t="s">
        <v>21</v>
      </c>
      <c r="C25" s="314">
        <v>2133.7626909999999</v>
      </c>
      <c r="D25" s="315">
        <v>2031.908361</v>
      </c>
      <c r="E25" s="315">
        <v>2282.6339069999999</v>
      </c>
      <c r="F25" s="316">
        <v>12.339412092216895</v>
      </c>
      <c r="G25" s="317">
        <v>6.9769340624392884</v>
      </c>
      <c r="H25" s="318">
        <v>7565.2680399999999</v>
      </c>
      <c r="I25" s="319">
        <v>6966.594067</v>
      </c>
      <c r="J25" s="319">
        <v>7187.9736380000004</v>
      </c>
      <c r="K25" s="316">
        <v>3.177730306530302</v>
      </c>
      <c r="L25" s="317">
        <v>-4.9871914650627458</v>
      </c>
      <c r="M25" s="320" t="s">
        <v>417</v>
      </c>
      <c r="N25" s="320" t="s">
        <v>854</v>
      </c>
      <c r="O25" s="251">
        <v>15</v>
      </c>
      <c r="R25" s="47"/>
      <c r="S25" s="47"/>
    </row>
    <row r="26" spans="1:19" ht="18" customHeight="1" x14ac:dyDescent="0.2">
      <c r="A26" s="321">
        <v>16</v>
      </c>
      <c r="B26" s="322" t="s">
        <v>418</v>
      </c>
      <c r="C26" s="323">
        <v>4374.455344</v>
      </c>
      <c r="D26" s="324">
        <v>8244.6534850000007</v>
      </c>
      <c r="E26" s="324">
        <v>7982.8937329999999</v>
      </c>
      <c r="F26" s="325">
        <v>-3.1749030141319579</v>
      </c>
      <c r="G26" s="326">
        <v>82.488861017848365</v>
      </c>
      <c r="H26" s="327">
        <v>19160.362643</v>
      </c>
      <c r="I26" s="328">
        <v>23675.532584</v>
      </c>
      <c r="J26" s="328">
        <v>24197.03557</v>
      </c>
      <c r="K26" s="325">
        <v>2.2027085732907015</v>
      </c>
      <c r="L26" s="326">
        <v>26.286939453309799</v>
      </c>
      <c r="M26" s="329" t="s">
        <v>419</v>
      </c>
      <c r="N26" s="329" t="s">
        <v>855</v>
      </c>
      <c r="O26" s="260">
        <v>16</v>
      </c>
      <c r="R26" s="47"/>
      <c r="S26" s="47"/>
    </row>
    <row r="27" spans="1:19" ht="18" customHeight="1" x14ac:dyDescent="0.2">
      <c r="A27" s="312">
        <v>17</v>
      </c>
      <c r="B27" s="313" t="s">
        <v>22</v>
      </c>
      <c r="C27" s="314">
        <v>1375.04602</v>
      </c>
      <c r="D27" s="315">
        <v>2955.0645260000001</v>
      </c>
      <c r="E27" s="315">
        <v>5263.5987729999997</v>
      </c>
      <c r="F27" s="316">
        <v>78.121280489426439</v>
      </c>
      <c r="G27" s="317">
        <v>282.79437171128279</v>
      </c>
      <c r="H27" s="318">
        <v>12616.008565</v>
      </c>
      <c r="I27" s="319">
        <v>10270.517374999999</v>
      </c>
      <c r="J27" s="319">
        <v>9725.7921690000003</v>
      </c>
      <c r="K27" s="316">
        <v>-5.3037757116885187</v>
      </c>
      <c r="L27" s="317">
        <v>-22.90911884776451</v>
      </c>
      <c r="M27" s="320" t="s">
        <v>420</v>
      </c>
      <c r="N27" s="320" t="s">
        <v>856</v>
      </c>
      <c r="O27" s="251">
        <v>17</v>
      </c>
      <c r="R27" s="47"/>
      <c r="S27" s="47"/>
    </row>
    <row r="28" spans="1:19" ht="18" customHeight="1" x14ac:dyDescent="0.2">
      <c r="A28" s="321">
        <v>18</v>
      </c>
      <c r="B28" s="322" t="s">
        <v>427</v>
      </c>
      <c r="C28" s="323">
        <v>182.01729700000001</v>
      </c>
      <c r="D28" s="324">
        <v>181.73556199999999</v>
      </c>
      <c r="E28" s="324">
        <v>338.38295199999999</v>
      </c>
      <c r="F28" s="325">
        <v>86.195232389354828</v>
      </c>
      <c r="G28" s="326">
        <v>85.907030582923099</v>
      </c>
      <c r="H28" s="327">
        <v>2285.5636829999999</v>
      </c>
      <c r="I28" s="328">
        <v>2470.756022</v>
      </c>
      <c r="J28" s="328">
        <v>2316.9016190000002</v>
      </c>
      <c r="K28" s="325">
        <v>-6.2270172218566344</v>
      </c>
      <c r="L28" s="326">
        <v>1.3711250416294174</v>
      </c>
      <c r="M28" s="329" t="s">
        <v>421</v>
      </c>
      <c r="N28" s="329" t="s">
        <v>857</v>
      </c>
      <c r="O28" s="260">
        <v>18</v>
      </c>
      <c r="R28" s="47"/>
      <c r="S28" s="47"/>
    </row>
    <row r="29" spans="1:19" ht="18" customHeight="1" x14ac:dyDescent="0.2">
      <c r="A29" s="312">
        <v>19</v>
      </c>
      <c r="B29" s="313" t="s">
        <v>225</v>
      </c>
      <c r="C29" s="314">
        <v>110.955945</v>
      </c>
      <c r="D29" s="315">
        <v>225.81788399999999</v>
      </c>
      <c r="E29" s="315">
        <v>106.921278</v>
      </c>
      <c r="F29" s="316">
        <v>-52.651545525951349</v>
      </c>
      <c r="G29" s="317">
        <v>-3.6362783445267444</v>
      </c>
      <c r="H29" s="318">
        <v>350.66500400000001</v>
      </c>
      <c r="I29" s="319">
        <v>1735.4422850000001</v>
      </c>
      <c r="J29" s="319">
        <v>497.02855799999998</v>
      </c>
      <c r="K29" s="316">
        <v>-71.360121722515245</v>
      </c>
      <c r="L29" s="317">
        <v>41.738853986125157</v>
      </c>
      <c r="M29" s="320" t="s">
        <v>264</v>
      </c>
      <c r="N29" s="320" t="s">
        <v>858</v>
      </c>
      <c r="O29" s="251">
        <v>19</v>
      </c>
      <c r="R29" s="47"/>
      <c r="S29" s="47"/>
    </row>
    <row r="30" spans="1:19" ht="18" customHeight="1" x14ac:dyDescent="0.2">
      <c r="A30" s="321">
        <v>20</v>
      </c>
      <c r="B30" s="322" t="s">
        <v>422</v>
      </c>
      <c r="C30" s="323">
        <v>173.014251</v>
      </c>
      <c r="D30" s="324">
        <v>129.43177600000001</v>
      </c>
      <c r="E30" s="324">
        <v>118.59134299999999</v>
      </c>
      <c r="F30" s="325">
        <v>-8.3754031158469253</v>
      </c>
      <c r="G30" s="326">
        <v>-31.45573713462483</v>
      </c>
      <c r="H30" s="327">
        <v>1958.6488360000001</v>
      </c>
      <c r="I30" s="328">
        <v>1502.516126</v>
      </c>
      <c r="J30" s="328">
        <v>1470.011661</v>
      </c>
      <c r="K30" s="325">
        <v>-2.1633355168395707</v>
      </c>
      <c r="L30" s="326">
        <v>-24.947666269667135</v>
      </c>
      <c r="M30" s="329" t="s">
        <v>265</v>
      </c>
      <c r="N30" s="329" t="s">
        <v>859</v>
      </c>
      <c r="O30" s="260">
        <v>20</v>
      </c>
      <c r="R30" s="47"/>
      <c r="S30" s="47"/>
    </row>
    <row r="31" spans="1:19" ht="18" customHeight="1" thickBot="1" x14ac:dyDescent="0.25">
      <c r="A31" s="312">
        <v>21</v>
      </c>
      <c r="B31" s="313" t="s">
        <v>423</v>
      </c>
      <c r="C31" s="314">
        <v>55.271571000000002</v>
      </c>
      <c r="D31" s="315">
        <v>121.184736</v>
      </c>
      <c r="E31" s="315">
        <v>112.949608</v>
      </c>
      <c r="F31" s="316">
        <v>-6.7955158973156511</v>
      </c>
      <c r="G31" s="317">
        <v>104.35389469932019</v>
      </c>
      <c r="H31" s="318">
        <v>1476.085333</v>
      </c>
      <c r="I31" s="319">
        <v>1358.848653</v>
      </c>
      <c r="J31" s="319">
        <v>1442.3290930000001</v>
      </c>
      <c r="K31" s="316">
        <v>6.1434685765552999</v>
      </c>
      <c r="L31" s="317">
        <v>-2.2868759173559239</v>
      </c>
      <c r="M31" s="320" t="s">
        <v>424</v>
      </c>
      <c r="N31" s="320" t="s">
        <v>860</v>
      </c>
      <c r="O31" s="251">
        <v>21</v>
      </c>
      <c r="R31" s="47"/>
      <c r="S31" s="47"/>
    </row>
    <row r="32" spans="1:19" ht="18" customHeight="1" thickBot="1" x14ac:dyDescent="0.25">
      <c r="A32" s="330"/>
      <c r="B32" s="331" t="s">
        <v>23</v>
      </c>
      <c r="C32" s="332">
        <v>93027.05314399999</v>
      </c>
      <c r="D32" s="333">
        <v>101820.54327400001</v>
      </c>
      <c r="E32" s="333">
        <v>103987.65076899999</v>
      </c>
      <c r="F32" s="334">
        <v>2.1283597841039503</v>
      </c>
      <c r="G32" s="335">
        <v>11.782161483749976</v>
      </c>
      <c r="H32" s="336">
        <v>76801.991434999989</v>
      </c>
      <c r="I32" s="337">
        <v>77390.437112999993</v>
      </c>
      <c r="J32" s="337">
        <v>80078.643488999995</v>
      </c>
      <c r="K32" s="338">
        <v>3.4735640167981918</v>
      </c>
      <c r="L32" s="339">
        <v>4.2663634012317875</v>
      </c>
      <c r="M32" s="340" t="s">
        <v>266</v>
      </c>
      <c r="N32" s="340"/>
      <c r="O32" s="341"/>
      <c r="P32" s="59"/>
      <c r="R32" s="47"/>
      <c r="S32" s="47"/>
    </row>
    <row r="33" spans="1:19" ht="18" customHeight="1" x14ac:dyDescent="0.2">
      <c r="A33" s="85" t="s">
        <v>560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  <c r="O33" s="86" t="s">
        <v>561</v>
      </c>
      <c r="R33" s="47"/>
      <c r="S33" s="47"/>
    </row>
    <row r="34" spans="1:19" ht="15.75" x14ac:dyDescent="0.25">
      <c r="A34" s="46"/>
      <c r="B34" s="20"/>
      <c r="C34" s="20"/>
      <c r="D34" s="20"/>
      <c r="E34" s="64"/>
      <c r="F34" s="64"/>
      <c r="G34" s="64"/>
      <c r="H34" s="20"/>
      <c r="I34" s="20"/>
      <c r="J34" s="64"/>
      <c r="K34" s="64"/>
      <c r="L34" s="64"/>
      <c r="O34" s="86" t="s">
        <v>825</v>
      </c>
      <c r="R34" s="47"/>
      <c r="S34" s="47"/>
    </row>
    <row r="35" spans="1:19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R35" s="47"/>
      <c r="S35" s="47"/>
    </row>
    <row r="36" spans="1:19" x14ac:dyDescent="0.2">
      <c r="A36" s="20"/>
      <c r="B36" s="68"/>
      <c r="C36" s="20"/>
      <c r="D36" s="20"/>
      <c r="E36" s="20"/>
      <c r="F36" s="20"/>
      <c r="G36" s="20"/>
      <c r="H36" s="20"/>
      <c r="I36" s="20"/>
      <c r="J36" s="20"/>
      <c r="K36" s="20"/>
      <c r="L36" s="20"/>
      <c r="R36" s="47"/>
      <c r="S36" s="47"/>
    </row>
    <row r="37" spans="1:19" x14ac:dyDescent="0.2">
      <c r="A37" s="20"/>
      <c r="B37" s="68"/>
      <c r="C37" s="20"/>
      <c r="D37" s="20"/>
      <c r="E37" s="20"/>
      <c r="F37" s="20"/>
      <c r="G37" s="20"/>
      <c r="H37" s="20"/>
      <c r="I37" s="20"/>
      <c r="J37" s="20"/>
      <c r="K37" s="20"/>
      <c r="L37" s="20"/>
      <c r="R37" s="47"/>
      <c r="S37" s="47"/>
    </row>
    <row r="38" spans="1:19" x14ac:dyDescent="0.2">
      <c r="A38" s="20"/>
      <c r="B38" s="68"/>
      <c r="C38" s="20"/>
      <c r="D38" s="20"/>
      <c r="E38" s="20"/>
      <c r="F38" s="20"/>
      <c r="G38" s="20"/>
      <c r="H38" s="20"/>
      <c r="I38" s="20"/>
      <c r="J38" s="20"/>
      <c r="K38" s="20"/>
      <c r="L38" s="20"/>
      <c r="R38" s="47"/>
      <c r="S38" s="47"/>
    </row>
    <row r="39" spans="1:19" x14ac:dyDescent="0.2">
      <c r="A39" s="20"/>
      <c r="B39" s="68"/>
      <c r="C39" s="20"/>
      <c r="D39" s="20"/>
      <c r="E39" s="20"/>
      <c r="F39" s="20"/>
      <c r="G39" s="20"/>
      <c r="H39" s="20"/>
      <c r="I39" s="20"/>
      <c r="J39" s="20"/>
      <c r="K39" s="20"/>
      <c r="L39" s="20"/>
      <c r="R39" s="47"/>
      <c r="S39" s="47"/>
    </row>
    <row r="40" spans="1:19" x14ac:dyDescent="0.2">
      <c r="A40" s="20"/>
      <c r="B40" s="60"/>
      <c r="C40" s="20"/>
      <c r="D40" s="20"/>
      <c r="E40" s="20"/>
      <c r="F40" s="20"/>
      <c r="G40" s="20"/>
      <c r="H40" s="20"/>
      <c r="I40" s="20"/>
      <c r="J40" s="20"/>
      <c r="K40" s="20"/>
      <c r="L40" s="20"/>
      <c r="R40" s="47"/>
      <c r="S40" s="47"/>
    </row>
    <row r="41" spans="1:19" x14ac:dyDescent="0.2">
      <c r="A41" s="20"/>
      <c r="B41" s="60"/>
      <c r="C41" s="20"/>
      <c r="D41" s="20"/>
      <c r="E41" s="20"/>
      <c r="F41" s="20"/>
      <c r="G41" s="20"/>
      <c r="H41" s="20"/>
      <c r="I41" s="20"/>
      <c r="J41" s="20"/>
      <c r="K41" s="20"/>
      <c r="L41" s="20"/>
      <c r="R41" s="47"/>
      <c r="S41" s="47"/>
    </row>
    <row r="42" spans="1:19" x14ac:dyDescent="0.2">
      <c r="A42" s="20"/>
      <c r="B42" s="60"/>
      <c r="C42" s="20"/>
      <c r="D42" s="20"/>
      <c r="E42" s="20"/>
      <c r="F42" s="20"/>
      <c r="G42" s="20"/>
      <c r="H42" s="20"/>
      <c r="I42" s="20"/>
      <c r="J42" s="20"/>
      <c r="K42" s="20"/>
      <c r="L42" s="20"/>
      <c r="R42" s="47"/>
      <c r="S42" s="47"/>
    </row>
    <row r="43" spans="1:19" x14ac:dyDescent="0.2">
      <c r="A43" s="20"/>
      <c r="B43" s="60"/>
      <c r="C43" s="20"/>
      <c r="D43" s="20"/>
      <c r="E43" s="20"/>
      <c r="F43" s="20"/>
      <c r="G43" s="20"/>
      <c r="H43" s="20"/>
      <c r="I43" s="20"/>
      <c r="J43" s="20"/>
      <c r="K43" s="20"/>
      <c r="L43" s="20"/>
      <c r="R43" s="47"/>
      <c r="S43" s="47"/>
    </row>
    <row r="44" spans="1:19" x14ac:dyDescent="0.2">
      <c r="A44" s="20"/>
      <c r="B44" s="60"/>
      <c r="C44" s="20"/>
      <c r="D44" s="20"/>
      <c r="E44" s="20"/>
      <c r="F44" s="20"/>
      <c r="G44" s="20"/>
      <c r="H44" s="20"/>
      <c r="I44" s="20"/>
      <c r="J44" s="20"/>
      <c r="K44" s="20"/>
      <c r="L44" s="20"/>
      <c r="R44" s="47"/>
      <c r="S44" s="47"/>
    </row>
    <row r="45" spans="1:19" x14ac:dyDescent="0.2">
      <c r="A45" s="20"/>
      <c r="B45" s="60"/>
      <c r="C45" s="20"/>
      <c r="D45" s="20"/>
      <c r="E45" s="20"/>
      <c r="F45" s="20"/>
      <c r="G45" s="20"/>
      <c r="H45" s="20"/>
      <c r="I45" s="20"/>
      <c r="J45" s="20"/>
      <c r="K45" s="20"/>
      <c r="L45" s="20"/>
      <c r="R45" s="47"/>
      <c r="S45" s="47"/>
    </row>
    <row r="46" spans="1:19" x14ac:dyDescent="0.2">
      <c r="A46" s="20"/>
      <c r="B46" s="60"/>
      <c r="C46" s="20"/>
      <c r="D46" s="20"/>
      <c r="E46" s="20"/>
      <c r="F46" s="20"/>
      <c r="G46" s="20"/>
      <c r="H46" s="20"/>
      <c r="I46" s="20"/>
      <c r="J46" s="20"/>
      <c r="K46" s="20"/>
      <c r="L46" s="20"/>
      <c r="R46" s="47"/>
      <c r="S46" s="47"/>
    </row>
    <row r="47" spans="1:19" x14ac:dyDescent="0.2">
      <c r="A47" s="20"/>
      <c r="B47" s="60"/>
      <c r="C47" s="20"/>
      <c r="D47" s="20"/>
      <c r="E47" s="20"/>
      <c r="F47" s="20"/>
      <c r="G47" s="20"/>
      <c r="H47" s="20"/>
      <c r="I47" s="20"/>
      <c r="J47" s="20"/>
      <c r="K47" s="20"/>
      <c r="L47" s="20"/>
      <c r="R47" s="47"/>
      <c r="S47" s="47"/>
    </row>
    <row r="48" spans="1:19" x14ac:dyDescent="0.2">
      <c r="A48" s="20"/>
      <c r="B48" s="60"/>
      <c r="C48" s="20"/>
      <c r="D48" s="20"/>
      <c r="E48" s="20"/>
      <c r="F48" s="20"/>
      <c r="G48" s="20"/>
      <c r="H48" s="20"/>
      <c r="I48" s="20"/>
      <c r="J48" s="20"/>
      <c r="K48" s="20"/>
      <c r="L48" s="20"/>
      <c r="R48" s="47"/>
      <c r="S48" s="47"/>
    </row>
    <row r="49" spans="1:19" x14ac:dyDescent="0.2">
      <c r="A49" s="20"/>
      <c r="B49" s="60"/>
      <c r="C49" s="20"/>
      <c r="D49" s="20"/>
      <c r="E49" s="20"/>
      <c r="F49" s="20"/>
      <c r="G49" s="20"/>
      <c r="H49" s="20"/>
      <c r="I49" s="20"/>
      <c r="J49" s="20"/>
      <c r="K49" s="20"/>
      <c r="L49" s="20"/>
      <c r="R49" s="47"/>
      <c r="S49" s="47"/>
    </row>
    <row r="50" spans="1:19" x14ac:dyDescent="0.2">
      <c r="A50" s="20"/>
      <c r="B50" s="60"/>
      <c r="C50" s="20"/>
      <c r="D50" s="20"/>
      <c r="E50" s="20"/>
      <c r="F50" s="20"/>
      <c r="G50" s="20"/>
      <c r="H50" s="20"/>
      <c r="I50" s="20"/>
      <c r="J50" s="20"/>
      <c r="K50" s="20"/>
      <c r="L50" s="20"/>
      <c r="R50" s="47"/>
      <c r="S50" s="47"/>
    </row>
    <row r="51" spans="1:19" x14ac:dyDescent="0.2">
      <c r="A51" s="20"/>
      <c r="B51" s="60"/>
      <c r="C51" s="20"/>
      <c r="D51" s="20"/>
      <c r="E51" s="20"/>
      <c r="F51" s="20"/>
      <c r="G51" s="20"/>
      <c r="H51" s="20"/>
      <c r="I51" s="20"/>
      <c r="J51" s="20"/>
      <c r="K51" s="20"/>
      <c r="L51" s="20"/>
      <c r="R51" s="47"/>
      <c r="S51" s="47"/>
    </row>
    <row r="52" spans="1:19" x14ac:dyDescent="0.2">
      <c r="A52" s="20"/>
      <c r="B52" s="60"/>
      <c r="C52" s="20"/>
      <c r="D52" s="20"/>
      <c r="E52" s="20"/>
      <c r="F52" s="20"/>
      <c r="G52" s="20"/>
      <c r="H52" s="20"/>
      <c r="I52" s="20"/>
      <c r="J52" s="20"/>
      <c r="K52" s="20"/>
      <c r="L52" s="20"/>
      <c r="R52" s="47"/>
      <c r="S52" s="47"/>
    </row>
    <row r="53" spans="1:19" x14ac:dyDescent="0.2">
      <c r="A53" s="20"/>
      <c r="B53" s="60"/>
      <c r="C53" s="20"/>
      <c r="D53" s="20"/>
      <c r="E53" s="20"/>
      <c r="F53" s="20"/>
      <c r="G53" s="20"/>
      <c r="H53" s="20"/>
      <c r="I53" s="20"/>
      <c r="J53" s="20"/>
      <c r="K53" s="20"/>
      <c r="L53" s="20"/>
      <c r="R53" s="47"/>
      <c r="S53" s="47"/>
    </row>
    <row r="54" spans="1:19" x14ac:dyDescent="0.2">
      <c r="A54" s="20"/>
      <c r="B54" s="60"/>
      <c r="C54" s="20"/>
      <c r="D54" s="20"/>
      <c r="E54" s="20"/>
      <c r="F54" s="20"/>
      <c r="G54" s="20"/>
      <c r="H54" s="20"/>
      <c r="I54" s="20"/>
      <c r="J54" s="20"/>
      <c r="K54" s="20"/>
      <c r="L54" s="20"/>
      <c r="R54" s="47"/>
      <c r="S54" s="47"/>
    </row>
    <row r="55" spans="1:19" x14ac:dyDescent="0.2">
      <c r="A55" s="20"/>
      <c r="B55" s="60"/>
      <c r="C55" s="20"/>
      <c r="D55" s="20"/>
      <c r="E55" s="20"/>
      <c r="F55" s="20"/>
      <c r="G55" s="20"/>
      <c r="H55" s="20"/>
      <c r="I55" s="20"/>
      <c r="J55" s="20"/>
      <c r="K55" s="20"/>
      <c r="L55" s="20"/>
      <c r="R55" s="47"/>
      <c r="S55" s="47"/>
    </row>
    <row r="56" spans="1:19" x14ac:dyDescent="0.2">
      <c r="A56" s="20"/>
      <c r="B56" s="60"/>
      <c r="C56" s="20"/>
      <c r="D56" s="20"/>
      <c r="E56" s="20"/>
      <c r="F56" s="20"/>
      <c r="G56" s="20"/>
      <c r="H56" s="20"/>
      <c r="I56" s="20"/>
      <c r="J56" s="20"/>
      <c r="K56" s="20"/>
      <c r="L56" s="20"/>
      <c r="R56" s="47"/>
      <c r="S56" s="47"/>
    </row>
    <row r="57" spans="1:19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R57" s="47"/>
      <c r="S57" s="47"/>
    </row>
    <row r="58" spans="1:19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R58" s="47"/>
      <c r="S58" s="47"/>
    </row>
    <row r="59" spans="1:19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R59" s="47"/>
      <c r="S59" s="47"/>
    </row>
    <row r="60" spans="1:19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R60" s="47"/>
      <c r="S60" s="47"/>
    </row>
    <row r="61" spans="1:19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R61" s="47"/>
      <c r="S61" s="47"/>
    </row>
    <row r="62" spans="1:19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R62" s="47"/>
      <c r="S62" s="47"/>
    </row>
    <row r="63" spans="1:19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R63" s="47"/>
      <c r="S63" s="47"/>
    </row>
    <row r="64" spans="1:19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R64" s="47"/>
      <c r="S64" s="47"/>
    </row>
    <row r="65" spans="1:19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R65" s="47"/>
      <c r="S65" s="47"/>
    </row>
    <row r="66" spans="1:19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R66" s="47"/>
      <c r="S66" s="47"/>
    </row>
    <row r="67" spans="1:19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R67" s="47"/>
      <c r="S67" s="47"/>
    </row>
    <row r="68" spans="1:19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R68" s="47"/>
      <c r="S68" s="47"/>
    </row>
    <row r="69" spans="1:19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R69" s="47"/>
      <c r="S69" s="47"/>
    </row>
    <row r="70" spans="1:19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R70" s="47"/>
      <c r="S70" s="47"/>
    </row>
    <row r="71" spans="1:19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R71" s="47"/>
      <c r="S71" s="47"/>
    </row>
    <row r="72" spans="1:19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R72" s="47"/>
      <c r="S72" s="47"/>
    </row>
    <row r="73" spans="1:19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R73" s="47"/>
      <c r="S73" s="47"/>
    </row>
    <row r="74" spans="1:19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R74" s="47"/>
      <c r="S74" s="47"/>
    </row>
    <row r="75" spans="1:19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R75" s="47"/>
      <c r="S75" s="47"/>
    </row>
    <row r="76" spans="1:19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R76" s="47"/>
      <c r="S76" s="47"/>
    </row>
    <row r="77" spans="1:19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R77" s="47"/>
      <c r="S77" s="47"/>
    </row>
    <row r="78" spans="1:19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R78" s="47"/>
      <c r="S78" s="47"/>
    </row>
    <row r="79" spans="1:19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R79" s="47"/>
      <c r="S79" s="47"/>
    </row>
    <row r="80" spans="1:19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R80" s="47"/>
      <c r="S80" s="47"/>
    </row>
    <row r="81" spans="1:19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R81" s="47"/>
      <c r="S81" s="47"/>
    </row>
    <row r="82" spans="1:19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R82" s="47"/>
      <c r="S82" s="47"/>
    </row>
    <row r="83" spans="1:19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R83" s="47"/>
      <c r="S83" s="47"/>
    </row>
    <row r="84" spans="1:19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R84" s="47"/>
      <c r="S84" s="47"/>
    </row>
    <row r="85" spans="1:19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R85" s="47"/>
      <c r="S85" s="47"/>
    </row>
    <row r="86" spans="1:19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R86" s="47"/>
      <c r="S86" s="47"/>
    </row>
    <row r="87" spans="1:19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R87" s="47"/>
      <c r="S87" s="47"/>
    </row>
    <row r="88" spans="1:19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R88" s="47"/>
      <c r="S88" s="47"/>
    </row>
    <row r="89" spans="1:19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R89" s="47"/>
      <c r="S89" s="47"/>
    </row>
    <row r="90" spans="1:19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R90" s="47"/>
      <c r="S90" s="47"/>
    </row>
    <row r="91" spans="1:19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R91" s="47"/>
      <c r="S91" s="47"/>
    </row>
    <row r="92" spans="1:19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R92" s="47"/>
      <c r="S92" s="47"/>
    </row>
    <row r="93" spans="1:19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R93" s="47"/>
      <c r="S93" s="47"/>
    </row>
    <row r="94" spans="1:19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R94" s="47"/>
      <c r="S94" s="47"/>
    </row>
    <row r="95" spans="1:19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R95" s="47"/>
      <c r="S95" s="47"/>
    </row>
    <row r="96" spans="1:19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R96" s="47"/>
      <c r="S96" s="47"/>
    </row>
    <row r="97" spans="1:19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R97" s="47"/>
      <c r="S97" s="47"/>
    </row>
    <row r="98" spans="1:19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R98" s="47"/>
      <c r="S98" s="47"/>
    </row>
    <row r="99" spans="1:19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R99" s="47"/>
      <c r="S99" s="47"/>
    </row>
    <row r="100" spans="1:19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R100" s="47"/>
      <c r="S100" s="47"/>
    </row>
    <row r="101" spans="1:19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R101" s="47"/>
      <c r="S101" s="47"/>
    </row>
    <row r="102" spans="1:19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R102" s="47"/>
      <c r="S102" s="47"/>
    </row>
    <row r="103" spans="1:19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R103" s="47"/>
      <c r="S103" s="47"/>
    </row>
    <row r="104" spans="1:19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R104" s="47"/>
      <c r="S104" s="47"/>
    </row>
    <row r="105" spans="1:19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R105" s="47"/>
      <c r="S105" s="47"/>
    </row>
    <row r="106" spans="1:19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R106" s="47"/>
      <c r="S106" s="47"/>
    </row>
    <row r="107" spans="1:19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R107" s="47"/>
      <c r="S107" s="47"/>
    </row>
  </sheetData>
  <mergeCells count="11">
    <mergeCell ref="C6:G6"/>
    <mergeCell ref="H6:L6"/>
    <mergeCell ref="O8:O9"/>
    <mergeCell ref="B8:B9"/>
    <mergeCell ref="N6:N10"/>
    <mergeCell ref="M6:M10"/>
    <mergeCell ref="A8:A9"/>
    <mergeCell ref="K8:L8"/>
    <mergeCell ref="F8:G8"/>
    <mergeCell ref="C7:G7"/>
    <mergeCell ref="H7:L7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9BA8C2"/>
    <pageSetUpPr autoPageBreaks="0"/>
  </sheetPr>
  <dimension ref="A1:R294"/>
  <sheetViews>
    <sheetView showGridLines="0" rightToLeft="1" zoomScaleNormal="100" workbookViewId="0">
      <selection activeCell="M52" sqref="M52"/>
    </sheetView>
  </sheetViews>
  <sheetFormatPr defaultColWidth="8.875" defaultRowHeight="15" x14ac:dyDescent="0.2"/>
  <cols>
    <col min="1" max="1" width="4.875" style="47" customWidth="1"/>
    <col min="2" max="2" width="30" style="47" customWidth="1"/>
    <col min="3" max="12" width="10.625" style="47" customWidth="1"/>
    <col min="13" max="13" width="33.5" style="47" customWidth="1"/>
    <col min="14" max="14" width="4.875" style="47" customWidth="1"/>
    <col min="15" max="16" width="8.875" style="47"/>
    <col min="17" max="18" width="8.875" style="53"/>
    <col min="19" max="252" width="8.875" style="47"/>
    <col min="253" max="253" width="5.875" style="47" customWidth="1"/>
    <col min="254" max="254" width="32.875" style="47" customWidth="1"/>
    <col min="255" max="255" width="5.875" style="47" customWidth="1"/>
    <col min="256" max="256" width="32.875" style="47" customWidth="1"/>
    <col min="257" max="262" width="8.875" style="47"/>
    <col min="263" max="263" width="32.875" style="47" customWidth="1"/>
    <col min="264" max="264" width="5.875" style="47" customWidth="1"/>
    <col min="265" max="265" width="32.875" style="47" customWidth="1"/>
    <col min="266" max="266" width="5.875" style="47" customWidth="1"/>
    <col min="267" max="508" width="8.875" style="47"/>
    <col min="509" max="509" width="5.875" style="47" customWidth="1"/>
    <col min="510" max="510" width="32.875" style="47" customWidth="1"/>
    <col min="511" max="511" width="5.875" style="47" customWidth="1"/>
    <col min="512" max="512" width="32.875" style="47" customWidth="1"/>
    <col min="513" max="518" width="8.875" style="47"/>
    <col min="519" max="519" width="32.875" style="47" customWidth="1"/>
    <col min="520" max="520" width="5.875" style="47" customWidth="1"/>
    <col min="521" max="521" width="32.875" style="47" customWidth="1"/>
    <col min="522" max="522" width="5.875" style="47" customWidth="1"/>
    <col min="523" max="764" width="8.875" style="47"/>
    <col min="765" max="765" width="5.875" style="47" customWidth="1"/>
    <col min="766" max="766" width="32.875" style="47" customWidth="1"/>
    <col min="767" max="767" width="5.875" style="47" customWidth="1"/>
    <col min="768" max="768" width="32.875" style="47" customWidth="1"/>
    <col min="769" max="774" width="8.875" style="47"/>
    <col min="775" max="775" width="32.875" style="47" customWidth="1"/>
    <col min="776" max="776" width="5.875" style="47" customWidth="1"/>
    <col min="777" max="777" width="32.875" style="47" customWidth="1"/>
    <col min="778" max="778" width="5.875" style="47" customWidth="1"/>
    <col min="779" max="1020" width="8.875" style="47"/>
    <col min="1021" max="1021" width="5.875" style="47" customWidth="1"/>
    <col min="1022" max="1022" width="32.875" style="47" customWidth="1"/>
    <col min="1023" max="1023" width="5.875" style="47" customWidth="1"/>
    <col min="1024" max="1024" width="32.875" style="47" customWidth="1"/>
    <col min="1025" max="1030" width="8.875" style="47"/>
    <col min="1031" max="1031" width="32.875" style="47" customWidth="1"/>
    <col min="1032" max="1032" width="5.875" style="47" customWidth="1"/>
    <col min="1033" max="1033" width="32.875" style="47" customWidth="1"/>
    <col min="1034" max="1034" width="5.875" style="47" customWidth="1"/>
    <col min="1035" max="1276" width="8.875" style="47"/>
    <col min="1277" max="1277" width="5.875" style="47" customWidth="1"/>
    <col min="1278" max="1278" width="32.875" style="47" customWidth="1"/>
    <col min="1279" max="1279" width="5.875" style="47" customWidth="1"/>
    <col min="1280" max="1280" width="32.875" style="47" customWidth="1"/>
    <col min="1281" max="1286" width="8.875" style="47"/>
    <col min="1287" max="1287" width="32.875" style="47" customWidth="1"/>
    <col min="1288" max="1288" width="5.875" style="47" customWidth="1"/>
    <col min="1289" max="1289" width="32.875" style="47" customWidth="1"/>
    <col min="1290" max="1290" width="5.875" style="47" customWidth="1"/>
    <col min="1291" max="1532" width="8.875" style="47"/>
    <col min="1533" max="1533" width="5.875" style="47" customWidth="1"/>
    <col min="1534" max="1534" width="32.875" style="47" customWidth="1"/>
    <col min="1535" max="1535" width="5.875" style="47" customWidth="1"/>
    <col min="1536" max="1536" width="32.875" style="47" customWidth="1"/>
    <col min="1537" max="1542" width="8.875" style="47"/>
    <col min="1543" max="1543" width="32.875" style="47" customWidth="1"/>
    <col min="1544" max="1544" width="5.875" style="47" customWidth="1"/>
    <col min="1545" max="1545" width="32.875" style="47" customWidth="1"/>
    <col min="1546" max="1546" width="5.875" style="47" customWidth="1"/>
    <col min="1547" max="1788" width="8.875" style="47"/>
    <col min="1789" max="1789" width="5.875" style="47" customWidth="1"/>
    <col min="1790" max="1790" width="32.875" style="47" customWidth="1"/>
    <col min="1791" max="1791" width="5.875" style="47" customWidth="1"/>
    <col min="1792" max="1792" width="32.875" style="47" customWidth="1"/>
    <col min="1793" max="1798" width="8.875" style="47"/>
    <col min="1799" max="1799" width="32.875" style="47" customWidth="1"/>
    <col min="1800" max="1800" width="5.875" style="47" customWidth="1"/>
    <col min="1801" max="1801" width="32.875" style="47" customWidth="1"/>
    <col min="1802" max="1802" width="5.875" style="47" customWidth="1"/>
    <col min="1803" max="2044" width="8.875" style="47"/>
    <col min="2045" max="2045" width="5.875" style="47" customWidth="1"/>
    <col min="2046" max="2046" width="32.875" style="47" customWidth="1"/>
    <col min="2047" max="2047" width="5.875" style="47" customWidth="1"/>
    <col min="2048" max="2048" width="32.875" style="47" customWidth="1"/>
    <col min="2049" max="2054" width="8.875" style="47"/>
    <col min="2055" max="2055" width="32.875" style="47" customWidth="1"/>
    <col min="2056" max="2056" width="5.875" style="47" customWidth="1"/>
    <col min="2057" max="2057" width="32.875" style="47" customWidth="1"/>
    <col min="2058" max="2058" width="5.875" style="47" customWidth="1"/>
    <col min="2059" max="2300" width="8.875" style="47"/>
    <col min="2301" max="2301" width="5.875" style="47" customWidth="1"/>
    <col min="2302" max="2302" width="32.875" style="47" customWidth="1"/>
    <col min="2303" max="2303" width="5.875" style="47" customWidth="1"/>
    <col min="2304" max="2304" width="32.875" style="47" customWidth="1"/>
    <col min="2305" max="2310" width="8.875" style="47"/>
    <col min="2311" max="2311" width="32.875" style="47" customWidth="1"/>
    <col min="2312" max="2312" width="5.875" style="47" customWidth="1"/>
    <col min="2313" max="2313" width="32.875" style="47" customWidth="1"/>
    <col min="2314" max="2314" width="5.875" style="47" customWidth="1"/>
    <col min="2315" max="2556" width="8.875" style="47"/>
    <col min="2557" max="2557" width="5.875" style="47" customWidth="1"/>
    <col min="2558" max="2558" width="32.875" style="47" customWidth="1"/>
    <col min="2559" max="2559" width="5.875" style="47" customWidth="1"/>
    <col min="2560" max="2560" width="32.875" style="47" customWidth="1"/>
    <col min="2561" max="2566" width="8.875" style="47"/>
    <col min="2567" max="2567" width="32.875" style="47" customWidth="1"/>
    <col min="2568" max="2568" width="5.875" style="47" customWidth="1"/>
    <col min="2569" max="2569" width="32.875" style="47" customWidth="1"/>
    <col min="2570" max="2570" width="5.875" style="47" customWidth="1"/>
    <col min="2571" max="2812" width="8.875" style="47"/>
    <col min="2813" max="2813" width="5.875" style="47" customWidth="1"/>
    <col min="2814" max="2814" width="32.875" style="47" customWidth="1"/>
    <col min="2815" max="2815" width="5.875" style="47" customWidth="1"/>
    <col min="2816" max="2816" width="32.875" style="47" customWidth="1"/>
    <col min="2817" max="2822" width="8.875" style="47"/>
    <col min="2823" max="2823" width="32.875" style="47" customWidth="1"/>
    <col min="2824" max="2824" width="5.875" style="47" customWidth="1"/>
    <col min="2825" max="2825" width="32.875" style="47" customWidth="1"/>
    <col min="2826" max="2826" width="5.875" style="47" customWidth="1"/>
    <col min="2827" max="3068" width="8.875" style="47"/>
    <col min="3069" max="3069" width="5.875" style="47" customWidth="1"/>
    <col min="3070" max="3070" width="32.875" style="47" customWidth="1"/>
    <col min="3071" max="3071" width="5.875" style="47" customWidth="1"/>
    <col min="3072" max="3072" width="32.875" style="47" customWidth="1"/>
    <col min="3073" max="3078" width="8.875" style="47"/>
    <col min="3079" max="3079" width="32.875" style="47" customWidth="1"/>
    <col min="3080" max="3080" width="5.875" style="47" customWidth="1"/>
    <col min="3081" max="3081" width="32.875" style="47" customWidth="1"/>
    <col min="3082" max="3082" width="5.875" style="47" customWidth="1"/>
    <col min="3083" max="3324" width="8.875" style="47"/>
    <col min="3325" max="3325" width="5.875" style="47" customWidth="1"/>
    <col min="3326" max="3326" width="32.875" style="47" customWidth="1"/>
    <col min="3327" max="3327" width="5.875" style="47" customWidth="1"/>
    <col min="3328" max="3328" width="32.875" style="47" customWidth="1"/>
    <col min="3329" max="3334" width="8.875" style="47"/>
    <col min="3335" max="3335" width="32.875" style="47" customWidth="1"/>
    <col min="3336" max="3336" width="5.875" style="47" customWidth="1"/>
    <col min="3337" max="3337" width="32.875" style="47" customWidth="1"/>
    <col min="3338" max="3338" width="5.875" style="47" customWidth="1"/>
    <col min="3339" max="3580" width="8.875" style="47"/>
    <col min="3581" max="3581" width="5.875" style="47" customWidth="1"/>
    <col min="3582" max="3582" width="32.875" style="47" customWidth="1"/>
    <col min="3583" max="3583" width="5.875" style="47" customWidth="1"/>
    <col min="3584" max="3584" width="32.875" style="47" customWidth="1"/>
    <col min="3585" max="3590" width="8.875" style="47"/>
    <col min="3591" max="3591" width="32.875" style="47" customWidth="1"/>
    <col min="3592" max="3592" width="5.875" style="47" customWidth="1"/>
    <col min="3593" max="3593" width="32.875" style="47" customWidth="1"/>
    <col min="3594" max="3594" width="5.875" style="47" customWidth="1"/>
    <col min="3595" max="3836" width="8.875" style="47"/>
    <col min="3837" max="3837" width="5.875" style="47" customWidth="1"/>
    <col min="3838" max="3838" width="32.875" style="47" customWidth="1"/>
    <col min="3839" max="3839" width="5.875" style="47" customWidth="1"/>
    <col min="3840" max="3840" width="32.875" style="47" customWidth="1"/>
    <col min="3841" max="3846" width="8.875" style="47"/>
    <col min="3847" max="3847" width="32.875" style="47" customWidth="1"/>
    <col min="3848" max="3848" width="5.875" style="47" customWidth="1"/>
    <col min="3849" max="3849" width="32.875" style="47" customWidth="1"/>
    <col min="3850" max="3850" width="5.875" style="47" customWidth="1"/>
    <col min="3851" max="4092" width="8.875" style="47"/>
    <col min="4093" max="4093" width="5.875" style="47" customWidth="1"/>
    <col min="4094" max="4094" width="32.875" style="47" customWidth="1"/>
    <col min="4095" max="4095" width="5.875" style="47" customWidth="1"/>
    <col min="4096" max="4096" width="32.875" style="47" customWidth="1"/>
    <col min="4097" max="4102" width="8.875" style="47"/>
    <col min="4103" max="4103" width="32.875" style="47" customWidth="1"/>
    <col min="4104" max="4104" width="5.875" style="47" customWidth="1"/>
    <col min="4105" max="4105" width="32.875" style="47" customWidth="1"/>
    <col min="4106" max="4106" width="5.875" style="47" customWidth="1"/>
    <col min="4107" max="4348" width="8.875" style="47"/>
    <col min="4349" max="4349" width="5.875" style="47" customWidth="1"/>
    <col min="4350" max="4350" width="32.875" style="47" customWidth="1"/>
    <col min="4351" max="4351" width="5.875" style="47" customWidth="1"/>
    <col min="4352" max="4352" width="32.875" style="47" customWidth="1"/>
    <col min="4353" max="4358" width="8.875" style="47"/>
    <col min="4359" max="4359" width="32.875" style="47" customWidth="1"/>
    <col min="4360" max="4360" width="5.875" style="47" customWidth="1"/>
    <col min="4361" max="4361" width="32.875" style="47" customWidth="1"/>
    <col min="4362" max="4362" width="5.875" style="47" customWidth="1"/>
    <col min="4363" max="4604" width="8.875" style="47"/>
    <col min="4605" max="4605" width="5.875" style="47" customWidth="1"/>
    <col min="4606" max="4606" width="32.875" style="47" customWidth="1"/>
    <col min="4607" max="4607" width="5.875" style="47" customWidth="1"/>
    <col min="4608" max="4608" width="32.875" style="47" customWidth="1"/>
    <col min="4609" max="4614" width="8.875" style="47"/>
    <col min="4615" max="4615" width="32.875" style="47" customWidth="1"/>
    <col min="4616" max="4616" width="5.875" style="47" customWidth="1"/>
    <col min="4617" max="4617" width="32.875" style="47" customWidth="1"/>
    <col min="4618" max="4618" width="5.875" style="47" customWidth="1"/>
    <col min="4619" max="4860" width="8.875" style="47"/>
    <col min="4861" max="4861" width="5.875" style="47" customWidth="1"/>
    <col min="4862" max="4862" width="32.875" style="47" customWidth="1"/>
    <col min="4863" max="4863" width="5.875" style="47" customWidth="1"/>
    <col min="4864" max="4864" width="32.875" style="47" customWidth="1"/>
    <col min="4865" max="4870" width="8.875" style="47"/>
    <col min="4871" max="4871" width="32.875" style="47" customWidth="1"/>
    <col min="4872" max="4872" width="5.875" style="47" customWidth="1"/>
    <col min="4873" max="4873" width="32.875" style="47" customWidth="1"/>
    <col min="4874" max="4874" width="5.875" style="47" customWidth="1"/>
    <col min="4875" max="5116" width="8.875" style="47"/>
    <col min="5117" max="5117" width="5.875" style="47" customWidth="1"/>
    <col min="5118" max="5118" width="32.875" style="47" customWidth="1"/>
    <col min="5119" max="5119" width="5.875" style="47" customWidth="1"/>
    <col min="5120" max="5120" width="32.875" style="47" customWidth="1"/>
    <col min="5121" max="5126" width="8.875" style="47"/>
    <col min="5127" max="5127" width="32.875" style="47" customWidth="1"/>
    <col min="5128" max="5128" width="5.875" style="47" customWidth="1"/>
    <col min="5129" max="5129" width="32.875" style="47" customWidth="1"/>
    <col min="5130" max="5130" width="5.875" style="47" customWidth="1"/>
    <col min="5131" max="5372" width="8.875" style="47"/>
    <col min="5373" max="5373" width="5.875" style="47" customWidth="1"/>
    <col min="5374" max="5374" width="32.875" style="47" customWidth="1"/>
    <col min="5375" max="5375" width="5.875" style="47" customWidth="1"/>
    <col min="5376" max="5376" width="32.875" style="47" customWidth="1"/>
    <col min="5377" max="5382" width="8.875" style="47"/>
    <col min="5383" max="5383" width="32.875" style="47" customWidth="1"/>
    <col min="5384" max="5384" width="5.875" style="47" customWidth="1"/>
    <col min="5385" max="5385" width="32.875" style="47" customWidth="1"/>
    <col min="5386" max="5386" width="5.875" style="47" customWidth="1"/>
    <col min="5387" max="5628" width="8.875" style="47"/>
    <col min="5629" max="5629" width="5.875" style="47" customWidth="1"/>
    <col min="5630" max="5630" width="32.875" style="47" customWidth="1"/>
    <col min="5631" max="5631" width="5.875" style="47" customWidth="1"/>
    <col min="5632" max="5632" width="32.875" style="47" customWidth="1"/>
    <col min="5633" max="5638" width="8.875" style="47"/>
    <col min="5639" max="5639" width="32.875" style="47" customWidth="1"/>
    <col min="5640" max="5640" width="5.875" style="47" customWidth="1"/>
    <col min="5641" max="5641" width="32.875" style="47" customWidth="1"/>
    <col min="5642" max="5642" width="5.875" style="47" customWidth="1"/>
    <col min="5643" max="5884" width="8.875" style="47"/>
    <col min="5885" max="5885" width="5.875" style="47" customWidth="1"/>
    <col min="5886" max="5886" width="32.875" style="47" customWidth="1"/>
    <col min="5887" max="5887" width="5.875" style="47" customWidth="1"/>
    <col min="5888" max="5888" width="32.875" style="47" customWidth="1"/>
    <col min="5889" max="5894" width="8.875" style="47"/>
    <col min="5895" max="5895" width="32.875" style="47" customWidth="1"/>
    <col min="5896" max="5896" width="5.875" style="47" customWidth="1"/>
    <col min="5897" max="5897" width="32.875" style="47" customWidth="1"/>
    <col min="5898" max="5898" width="5.875" style="47" customWidth="1"/>
    <col min="5899" max="6140" width="8.875" style="47"/>
    <col min="6141" max="6141" width="5.875" style="47" customWidth="1"/>
    <col min="6142" max="6142" width="32.875" style="47" customWidth="1"/>
    <col min="6143" max="6143" width="5.875" style="47" customWidth="1"/>
    <col min="6144" max="6144" width="32.875" style="47" customWidth="1"/>
    <col min="6145" max="6150" width="8.875" style="47"/>
    <col min="6151" max="6151" width="32.875" style="47" customWidth="1"/>
    <col min="6152" max="6152" width="5.875" style="47" customWidth="1"/>
    <col min="6153" max="6153" width="32.875" style="47" customWidth="1"/>
    <col min="6154" max="6154" width="5.875" style="47" customWidth="1"/>
    <col min="6155" max="6396" width="8.875" style="47"/>
    <col min="6397" max="6397" width="5.875" style="47" customWidth="1"/>
    <col min="6398" max="6398" width="32.875" style="47" customWidth="1"/>
    <col min="6399" max="6399" width="5.875" style="47" customWidth="1"/>
    <col min="6400" max="6400" width="32.875" style="47" customWidth="1"/>
    <col min="6401" max="6406" width="8.875" style="47"/>
    <col min="6407" max="6407" width="32.875" style="47" customWidth="1"/>
    <col min="6408" max="6408" width="5.875" style="47" customWidth="1"/>
    <col min="6409" max="6409" width="32.875" style="47" customWidth="1"/>
    <col min="6410" max="6410" width="5.875" style="47" customWidth="1"/>
    <col min="6411" max="6652" width="8.875" style="47"/>
    <col min="6653" max="6653" width="5.875" style="47" customWidth="1"/>
    <col min="6654" max="6654" width="32.875" style="47" customWidth="1"/>
    <col min="6655" max="6655" width="5.875" style="47" customWidth="1"/>
    <col min="6656" max="6656" width="32.875" style="47" customWidth="1"/>
    <col min="6657" max="6662" width="8.875" style="47"/>
    <col min="6663" max="6663" width="32.875" style="47" customWidth="1"/>
    <col min="6664" max="6664" width="5.875" style="47" customWidth="1"/>
    <col min="6665" max="6665" width="32.875" style="47" customWidth="1"/>
    <col min="6666" max="6666" width="5.875" style="47" customWidth="1"/>
    <col min="6667" max="6908" width="8.875" style="47"/>
    <col min="6909" max="6909" width="5.875" style="47" customWidth="1"/>
    <col min="6910" max="6910" width="32.875" style="47" customWidth="1"/>
    <col min="6911" max="6911" width="5.875" style="47" customWidth="1"/>
    <col min="6912" max="6912" width="32.875" style="47" customWidth="1"/>
    <col min="6913" max="6918" width="8.875" style="47"/>
    <col min="6919" max="6919" width="32.875" style="47" customWidth="1"/>
    <col min="6920" max="6920" width="5.875" style="47" customWidth="1"/>
    <col min="6921" max="6921" width="32.875" style="47" customWidth="1"/>
    <col min="6922" max="6922" width="5.875" style="47" customWidth="1"/>
    <col min="6923" max="7164" width="8.875" style="47"/>
    <col min="7165" max="7165" width="5.875" style="47" customWidth="1"/>
    <col min="7166" max="7166" width="32.875" style="47" customWidth="1"/>
    <col min="7167" max="7167" width="5.875" style="47" customWidth="1"/>
    <col min="7168" max="7168" width="32.875" style="47" customWidth="1"/>
    <col min="7169" max="7174" width="8.875" style="47"/>
    <col min="7175" max="7175" width="32.875" style="47" customWidth="1"/>
    <col min="7176" max="7176" width="5.875" style="47" customWidth="1"/>
    <col min="7177" max="7177" width="32.875" style="47" customWidth="1"/>
    <col min="7178" max="7178" width="5.875" style="47" customWidth="1"/>
    <col min="7179" max="7420" width="8.875" style="47"/>
    <col min="7421" max="7421" width="5.875" style="47" customWidth="1"/>
    <col min="7422" max="7422" width="32.875" style="47" customWidth="1"/>
    <col min="7423" max="7423" width="5.875" style="47" customWidth="1"/>
    <col min="7424" max="7424" width="32.875" style="47" customWidth="1"/>
    <col min="7425" max="7430" width="8.875" style="47"/>
    <col min="7431" max="7431" width="32.875" style="47" customWidth="1"/>
    <col min="7432" max="7432" width="5.875" style="47" customWidth="1"/>
    <col min="7433" max="7433" width="32.875" style="47" customWidth="1"/>
    <col min="7434" max="7434" width="5.875" style="47" customWidth="1"/>
    <col min="7435" max="7676" width="8.875" style="47"/>
    <col min="7677" max="7677" width="5.875" style="47" customWidth="1"/>
    <col min="7678" max="7678" width="32.875" style="47" customWidth="1"/>
    <col min="7679" max="7679" width="5.875" style="47" customWidth="1"/>
    <col min="7680" max="7680" width="32.875" style="47" customWidth="1"/>
    <col min="7681" max="7686" width="8.875" style="47"/>
    <col min="7687" max="7687" width="32.875" style="47" customWidth="1"/>
    <col min="7688" max="7688" width="5.875" style="47" customWidth="1"/>
    <col min="7689" max="7689" width="32.875" style="47" customWidth="1"/>
    <col min="7690" max="7690" width="5.875" style="47" customWidth="1"/>
    <col min="7691" max="7932" width="8.875" style="47"/>
    <col min="7933" max="7933" width="5.875" style="47" customWidth="1"/>
    <col min="7934" max="7934" width="32.875" style="47" customWidth="1"/>
    <col min="7935" max="7935" width="5.875" style="47" customWidth="1"/>
    <col min="7936" max="7936" width="32.875" style="47" customWidth="1"/>
    <col min="7937" max="7942" width="8.875" style="47"/>
    <col min="7943" max="7943" width="32.875" style="47" customWidth="1"/>
    <col min="7944" max="7944" width="5.875" style="47" customWidth="1"/>
    <col min="7945" max="7945" width="32.875" style="47" customWidth="1"/>
    <col min="7946" max="7946" width="5.875" style="47" customWidth="1"/>
    <col min="7947" max="8188" width="8.875" style="47"/>
    <col min="8189" max="8189" width="5.875" style="47" customWidth="1"/>
    <col min="8190" max="8190" width="32.875" style="47" customWidth="1"/>
    <col min="8191" max="8191" width="5.875" style="47" customWidth="1"/>
    <col min="8192" max="8192" width="32.875" style="47" customWidth="1"/>
    <col min="8193" max="8198" width="8.875" style="47"/>
    <col min="8199" max="8199" width="32.875" style="47" customWidth="1"/>
    <col min="8200" max="8200" width="5.875" style="47" customWidth="1"/>
    <col min="8201" max="8201" width="32.875" style="47" customWidth="1"/>
    <col min="8202" max="8202" width="5.875" style="47" customWidth="1"/>
    <col min="8203" max="8444" width="8.875" style="47"/>
    <col min="8445" max="8445" width="5.875" style="47" customWidth="1"/>
    <col min="8446" max="8446" width="32.875" style="47" customWidth="1"/>
    <col min="8447" max="8447" width="5.875" style="47" customWidth="1"/>
    <col min="8448" max="8448" width="32.875" style="47" customWidth="1"/>
    <col min="8449" max="8454" width="8.875" style="47"/>
    <col min="8455" max="8455" width="32.875" style="47" customWidth="1"/>
    <col min="8456" max="8456" width="5.875" style="47" customWidth="1"/>
    <col min="8457" max="8457" width="32.875" style="47" customWidth="1"/>
    <col min="8458" max="8458" width="5.875" style="47" customWidth="1"/>
    <col min="8459" max="8700" width="8.875" style="47"/>
    <col min="8701" max="8701" width="5.875" style="47" customWidth="1"/>
    <col min="8702" max="8702" width="32.875" style="47" customWidth="1"/>
    <col min="8703" max="8703" width="5.875" style="47" customWidth="1"/>
    <col min="8704" max="8704" width="32.875" style="47" customWidth="1"/>
    <col min="8705" max="8710" width="8.875" style="47"/>
    <col min="8711" max="8711" width="32.875" style="47" customWidth="1"/>
    <col min="8712" max="8712" width="5.875" style="47" customWidth="1"/>
    <col min="8713" max="8713" width="32.875" style="47" customWidth="1"/>
    <col min="8714" max="8714" width="5.875" style="47" customWidth="1"/>
    <col min="8715" max="8956" width="8.875" style="47"/>
    <col min="8957" max="8957" width="5.875" style="47" customWidth="1"/>
    <col min="8958" max="8958" width="32.875" style="47" customWidth="1"/>
    <col min="8959" max="8959" width="5.875" style="47" customWidth="1"/>
    <col min="8960" max="8960" width="32.875" style="47" customWidth="1"/>
    <col min="8961" max="8966" width="8.875" style="47"/>
    <col min="8967" max="8967" width="32.875" style="47" customWidth="1"/>
    <col min="8968" max="8968" width="5.875" style="47" customWidth="1"/>
    <col min="8969" max="8969" width="32.875" style="47" customWidth="1"/>
    <col min="8970" max="8970" width="5.875" style="47" customWidth="1"/>
    <col min="8971" max="9212" width="8.875" style="47"/>
    <col min="9213" max="9213" width="5.875" style="47" customWidth="1"/>
    <col min="9214" max="9214" width="32.875" style="47" customWidth="1"/>
    <col min="9215" max="9215" width="5.875" style="47" customWidth="1"/>
    <col min="9216" max="9216" width="32.875" style="47" customWidth="1"/>
    <col min="9217" max="9222" width="8.875" style="47"/>
    <col min="9223" max="9223" width="32.875" style="47" customWidth="1"/>
    <col min="9224" max="9224" width="5.875" style="47" customWidth="1"/>
    <col min="9225" max="9225" width="32.875" style="47" customWidth="1"/>
    <col min="9226" max="9226" width="5.875" style="47" customWidth="1"/>
    <col min="9227" max="9468" width="8.875" style="47"/>
    <col min="9469" max="9469" width="5.875" style="47" customWidth="1"/>
    <col min="9470" max="9470" width="32.875" style="47" customWidth="1"/>
    <col min="9471" max="9471" width="5.875" style="47" customWidth="1"/>
    <col min="9472" max="9472" width="32.875" style="47" customWidth="1"/>
    <col min="9473" max="9478" width="8.875" style="47"/>
    <col min="9479" max="9479" width="32.875" style="47" customWidth="1"/>
    <col min="9480" max="9480" width="5.875" style="47" customWidth="1"/>
    <col min="9481" max="9481" width="32.875" style="47" customWidth="1"/>
    <col min="9482" max="9482" width="5.875" style="47" customWidth="1"/>
    <col min="9483" max="9724" width="8.875" style="47"/>
    <col min="9725" max="9725" width="5.875" style="47" customWidth="1"/>
    <col min="9726" max="9726" width="32.875" style="47" customWidth="1"/>
    <col min="9727" max="9727" width="5.875" style="47" customWidth="1"/>
    <col min="9728" max="9728" width="32.875" style="47" customWidth="1"/>
    <col min="9729" max="9734" width="8.875" style="47"/>
    <col min="9735" max="9735" width="32.875" style="47" customWidth="1"/>
    <col min="9736" max="9736" width="5.875" style="47" customWidth="1"/>
    <col min="9737" max="9737" width="32.875" style="47" customWidth="1"/>
    <col min="9738" max="9738" width="5.875" style="47" customWidth="1"/>
    <col min="9739" max="9980" width="8.875" style="47"/>
    <col min="9981" max="9981" width="5.875" style="47" customWidth="1"/>
    <col min="9982" max="9982" width="32.875" style="47" customWidth="1"/>
    <col min="9983" max="9983" width="5.875" style="47" customWidth="1"/>
    <col min="9984" max="9984" width="32.875" style="47" customWidth="1"/>
    <col min="9985" max="9990" width="8.875" style="47"/>
    <col min="9991" max="9991" width="32.875" style="47" customWidth="1"/>
    <col min="9992" max="9992" width="5.875" style="47" customWidth="1"/>
    <col min="9993" max="9993" width="32.875" style="47" customWidth="1"/>
    <col min="9994" max="9994" width="5.875" style="47" customWidth="1"/>
    <col min="9995" max="10236" width="8.875" style="47"/>
    <col min="10237" max="10237" width="5.875" style="47" customWidth="1"/>
    <col min="10238" max="10238" width="32.875" style="47" customWidth="1"/>
    <col min="10239" max="10239" width="5.875" style="47" customWidth="1"/>
    <col min="10240" max="10240" width="32.875" style="47" customWidth="1"/>
    <col min="10241" max="10246" width="8.875" style="47"/>
    <col min="10247" max="10247" width="32.875" style="47" customWidth="1"/>
    <col min="10248" max="10248" width="5.875" style="47" customWidth="1"/>
    <col min="10249" max="10249" width="32.875" style="47" customWidth="1"/>
    <col min="10250" max="10250" width="5.875" style="47" customWidth="1"/>
    <col min="10251" max="10492" width="8.875" style="47"/>
    <col min="10493" max="10493" width="5.875" style="47" customWidth="1"/>
    <col min="10494" max="10494" width="32.875" style="47" customWidth="1"/>
    <col min="10495" max="10495" width="5.875" style="47" customWidth="1"/>
    <col min="10496" max="10496" width="32.875" style="47" customWidth="1"/>
    <col min="10497" max="10502" width="8.875" style="47"/>
    <col min="10503" max="10503" width="32.875" style="47" customWidth="1"/>
    <col min="10504" max="10504" width="5.875" style="47" customWidth="1"/>
    <col min="10505" max="10505" width="32.875" style="47" customWidth="1"/>
    <col min="10506" max="10506" width="5.875" style="47" customWidth="1"/>
    <col min="10507" max="10748" width="8.875" style="47"/>
    <col min="10749" max="10749" width="5.875" style="47" customWidth="1"/>
    <col min="10750" max="10750" width="32.875" style="47" customWidth="1"/>
    <col min="10751" max="10751" width="5.875" style="47" customWidth="1"/>
    <col min="10752" max="10752" width="32.875" style="47" customWidth="1"/>
    <col min="10753" max="10758" width="8.875" style="47"/>
    <col min="10759" max="10759" width="32.875" style="47" customWidth="1"/>
    <col min="10760" max="10760" width="5.875" style="47" customWidth="1"/>
    <col min="10761" max="10761" width="32.875" style="47" customWidth="1"/>
    <col min="10762" max="10762" width="5.875" style="47" customWidth="1"/>
    <col min="10763" max="11004" width="8.875" style="47"/>
    <col min="11005" max="11005" width="5.875" style="47" customWidth="1"/>
    <col min="11006" max="11006" width="32.875" style="47" customWidth="1"/>
    <col min="11007" max="11007" width="5.875" style="47" customWidth="1"/>
    <col min="11008" max="11008" width="32.875" style="47" customWidth="1"/>
    <col min="11009" max="11014" width="8.875" style="47"/>
    <col min="11015" max="11015" width="32.875" style="47" customWidth="1"/>
    <col min="11016" max="11016" width="5.875" style="47" customWidth="1"/>
    <col min="11017" max="11017" width="32.875" style="47" customWidth="1"/>
    <col min="11018" max="11018" width="5.875" style="47" customWidth="1"/>
    <col min="11019" max="11260" width="8.875" style="47"/>
    <col min="11261" max="11261" width="5.875" style="47" customWidth="1"/>
    <col min="11262" max="11262" width="32.875" style="47" customWidth="1"/>
    <col min="11263" max="11263" width="5.875" style="47" customWidth="1"/>
    <col min="11264" max="11264" width="32.875" style="47" customWidth="1"/>
    <col min="11265" max="11270" width="8.875" style="47"/>
    <col min="11271" max="11271" width="32.875" style="47" customWidth="1"/>
    <col min="11272" max="11272" width="5.875" style="47" customWidth="1"/>
    <col min="11273" max="11273" width="32.875" style="47" customWidth="1"/>
    <col min="11274" max="11274" width="5.875" style="47" customWidth="1"/>
    <col min="11275" max="11516" width="8.875" style="47"/>
    <col min="11517" max="11517" width="5.875" style="47" customWidth="1"/>
    <col min="11518" max="11518" width="32.875" style="47" customWidth="1"/>
    <col min="11519" max="11519" width="5.875" style="47" customWidth="1"/>
    <col min="11520" max="11520" width="32.875" style="47" customWidth="1"/>
    <col min="11521" max="11526" width="8.875" style="47"/>
    <col min="11527" max="11527" width="32.875" style="47" customWidth="1"/>
    <col min="11528" max="11528" width="5.875" style="47" customWidth="1"/>
    <col min="11529" max="11529" width="32.875" style="47" customWidth="1"/>
    <col min="11530" max="11530" width="5.875" style="47" customWidth="1"/>
    <col min="11531" max="11772" width="8.875" style="47"/>
    <col min="11773" max="11773" width="5.875" style="47" customWidth="1"/>
    <col min="11774" max="11774" width="32.875" style="47" customWidth="1"/>
    <col min="11775" max="11775" width="5.875" style="47" customWidth="1"/>
    <col min="11776" max="11776" width="32.875" style="47" customWidth="1"/>
    <col min="11777" max="11782" width="8.875" style="47"/>
    <col min="11783" max="11783" width="32.875" style="47" customWidth="1"/>
    <col min="11784" max="11784" width="5.875" style="47" customWidth="1"/>
    <col min="11785" max="11785" width="32.875" style="47" customWidth="1"/>
    <col min="11786" max="11786" width="5.875" style="47" customWidth="1"/>
    <col min="11787" max="12028" width="8.875" style="47"/>
    <col min="12029" max="12029" width="5.875" style="47" customWidth="1"/>
    <col min="12030" max="12030" width="32.875" style="47" customWidth="1"/>
    <col min="12031" max="12031" width="5.875" style="47" customWidth="1"/>
    <col min="12032" max="12032" width="32.875" style="47" customWidth="1"/>
    <col min="12033" max="12038" width="8.875" style="47"/>
    <col min="12039" max="12039" width="32.875" style="47" customWidth="1"/>
    <col min="12040" max="12040" width="5.875" style="47" customWidth="1"/>
    <col min="12041" max="12041" width="32.875" style="47" customWidth="1"/>
    <col min="12042" max="12042" width="5.875" style="47" customWidth="1"/>
    <col min="12043" max="12284" width="8.875" style="47"/>
    <col min="12285" max="12285" width="5.875" style="47" customWidth="1"/>
    <col min="12286" max="12286" width="32.875" style="47" customWidth="1"/>
    <col min="12287" max="12287" width="5.875" style="47" customWidth="1"/>
    <col min="12288" max="12288" width="32.875" style="47" customWidth="1"/>
    <col min="12289" max="12294" width="8.875" style="47"/>
    <col min="12295" max="12295" width="32.875" style="47" customWidth="1"/>
    <col min="12296" max="12296" width="5.875" style="47" customWidth="1"/>
    <col min="12297" max="12297" width="32.875" style="47" customWidth="1"/>
    <col min="12298" max="12298" width="5.875" style="47" customWidth="1"/>
    <col min="12299" max="12540" width="8.875" style="47"/>
    <col min="12541" max="12541" width="5.875" style="47" customWidth="1"/>
    <col min="12542" max="12542" width="32.875" style="47" customWidth="1"/>
    <col min="12543" max="12543" width="5.875" style="47" customWidth="1"/>
    <col min="12544" max="12544" width="32.875" style="47" customWidth="1"/>
    <col min="12545" max="12550" width="8.875" style="47"/>
    <col min="12551" max="12551" width="32.875" style="47" customWidth="1"/>
    <col min="12552" max="12552" width="5.875" style="47" customWidth="1"/>
    <col min="12553" max="12553" width="32.875" style="47" customWidth="1"/>
    <col min="12554" max="12554" width="5.875" style="47" customWidth="1"/>
    <col min="12555" max="12796" width="8.875" style="47"/>
    <col min="12797" max="12797" width="5.875" style="47" customWidth="1"/>
    <col min="12798" max="12798" width="32.875" style="47" customWidth="1"/>
    <col min="12799" max="12799" width="5.875" style="47" customWidth="1"/>
    <col min="12800" max="12800" width="32.875" style="47" customWidth="1"/>
    <col min="12801" max="12806" width="8.875" style="47"/>
    <col min="12807" max="12807" width="32.875" style="47" customWidth="1"/>
    <col min="12808" max="12808" width="5.875" style="47" customWidth="1"/>
    <col min="12809" max="12809" width="32.875" style="47" customWidth="1"/>
    <col min="12810" max="12810" width="5.875" style="47" customWidth="1"/>
    <col min="12811" max="13052" width="8.875" style="47"/>
    <col min="13053" max="13053" width="5.875" style="47" customWidth="1"/>
    <col min="13054" max="13054" width="32.875" style="47" customWidth="1"/>
    <col min="13055" max="13055" width="5.875" style="47" customWidth="1"/>
    <col min="13056" max="13056" width="32.875" style="47" customWidth="1"/>
    <col min="13057" max="13062" width="8.875" style="47"/>
    <col min="13063" max="13063" width="32.875" style="47" customWidth="1"/>
    <col min="13064" max="13064" width="5.875" style="47" customWidth="1"/>
    <col min="13065" max="13065" width="32.875" style="47" customWidth="1"/>
    <col min="13066" max="13066" width="5.875" style="47" customWidth="1"/>
    <col min="13067" max="13308" width="8.875" style="47"/>
    <col min="13309" max="13309" width="5.875" style="47" customWidth="1"/>
    <col min="13310" max="13310" width="32.875" style="47" customWidth="1"/>
    <col min="13311" max="13311" width="5.875" style="47" customWidth="1"/>
    <col min="13312" max="13312" width="32.875" style="47" customWidth="1"/>
    <col min="13313" max="13318" width="8.875" style="47"/>
    <col min="13319" max="13319" width="32.875" style="47" customWidth="1"/>
    <col min="13320" max="13320" width="5.875" style="47" customWidth="1"/>
    <col min="13321" max="13321" width="32.875" style="47" customWidth="1"/>
    <col min="13322" max="13322" width="5.875" style="47" customWidth="1"/>
    <col min="13323" max="13564" width="8.875" style="47"/>
    <col min="13565" max="13565" width="5.875" style="47" customWidth="1"/>
    <col min="13566" max="13566" width="32.875" style="47" customWidth="1"/>
    <col min="13567" max="13567" width="5.875" style="47" customWidth="1"/>
    <col min="13568" max="13568" width="32.875" style="47" customWidth="1"/>
    <col min="13569" max="13574" width="8.875" style="47"/>
    <col min="13575" max="13575" width="32.875" style="47" customWidth="1"/>
    <col min="13576" max="13576" width="5.875" style="47" customWidth="1"/>
    <col min="13577" max="13577" width="32.875" style="47" customWidth="1"/>
    <col min="13578" max="13578" width="5.875" style="47" customWidth="1"/>
    <col min="13579" max="13820" width="8.875" style="47"/>
    <col min="13821" max="13821" width="5.875" style="47" customWidth="1"/>
    <col min="13822" max="13822" width="32.875" style="47" customWidth="1"/>
    <col min="13823" max="13823" width="5.875" style="47" customWidth="1"/>
    <col min="13824" max="13824" width="32.875" style="47" customWidth="1"/>
    <col min="13825" max="13830" width="8.875" style="47"/>
    <col min="13831" max="13831" width="32.875" style="47" customWidth="1"/>
    <col min="13832" max="13832" width="5.875" style="47" customWidth="1"/>
    <col min="13833" max="13833" width="32.875" style="47" customWidth="1"/>
    <col min="13834" max="13834" width="5.875" style="47" customWidth="1"/>
    <col min="13835" max="14076" width="8.875" style="47"/>
    <col min="14077" max="14077" width="5.875" style="47" customWidth="1"/>
    <col min="14078" max="14078" width="32.875" style="47" customWidth="1"/>
    <col min="14079" max="14079" width="5.875" style="47" customWidth="1"/>
    <col min="14080" max="14080" width="32.875" style="47" customWidth="1"/>
    <col min="14081" max="14086" width="8.875" style="47"/>
    <col min="14087" max="14087" width="32.875" style="47" customWidth="1"/>
    <col min="14088" max="14088" width="5.875" style="47" customWidth="1"/>
    <col min="14089" max="14089" width="32.875" style="47" customWidth="1"/>
    <col min="14090" max="14090" width="5.875" style="47" customWidth="1"/>
    <col min="14091" max="14332" width="8.875" style="47"/>
    <col min="14333" max="14333" width="5.875" style="47" customWidth="1"/>
    <col min="14334" max="14334" width="32.875" style="47" customWidth="1"/>
    <col min="14335" max="14335" width="5.875" style="47" customWidth="1"/>
    <col min="14336" max="14336" width="32.875" style="47" customWidth="1"/>
    <col min="14337" max="14342" width="8.875" style="47"/>
    <col min="14343" max="14343" width="32.875" style="47" customWidth="1"/>
    <col min="14344" max="14344" width="5.875" style="47" customWidth="1"/>
    <col min="14345" max="14345" width="32.875" style="47" customWidth="1"/>
    <col min="14346" max="14346" width="5.875" style="47" customWidth="1"/>
    <col min="14347" max="14588" width="8.875" style="47"/>
    <col min="14589" max="14589" width="5.875" style="47" customWidth="1"/>
    <col min="14590" max="14590" width="32.875" style="47" customWidth="1"/>
    <col min="14591" max="14591" width="5.875" style="47" customWidth="1"/>
    <col min="14592" max="14592" width="32.875" style="47" customWidth="1"/>
    <col min="14593" max="14598" width="8.875" style="47"/>
    <col min="14599" max="14599" width="32.875" style="47" customWidth="1"/>
    <col min="14600" max="14600" width="5.875" style="47" customWidth="1"/>
    <col min="14601" max="14601" width="32.875" style="47" customWidth="1"/>
    <col min="14602" max="14602" width="5.875" style="47" customWidth="1"/>
    <col min="14603" max="14844" width="8.875" style="47"/>
    <col min="14845" max="14845" width="5.875" style="47" customWidth="1"/>
    <col min="14846" max="14846" width="32.875" style="47" customWidth="1"/>
    <col min="14847" max="14847" width="5.875" style="47" customWidth="1"/>
    <col min="14848" max="14848" width="32.875" style="47" customWidth="1"/>
    <col min="14849" max="14854" width="8.875" style="47"/>
    <col min="14855" max="14855" width="32.875" style="47" customWidth="1"/>
    <col min="14856" max="14856" width="5.875" style="47" customWidth="1"/>
    <col min="14857" max="14857" width="32.875" style="47" customWidth="1"/>
    <col min="14858" max="14858" width="5.875" style="47" customWidth="1"/>
    <col min="14859" max="15100" width="8.875" style="47"/>
    <col min="15101" max="15101" width="5.875" style="47" customWidth="1"/>
    <col min="15102" max="15102" width="32.875" style="47" customWidth="1"/>
    <col min="15103" max="15103" width="5.875" style="47" customWidth="1"/>
    <col min="15104" max="15104" width="32.875" style="47" customWidth="1"/>
    <col min="15105" max="15110" width="8.875" style="47"/>
    <col min="15111" max="15111" width="32.875" style="47" customWidth="1"/>
    <col min="15112" max="15112" width="5.875" style="47" customWidth="1"/>
    <col min="15113" max="15113" width="32.875" style="47" customWidth="1"/>
    <col min="15114" max="15114" width="5.875" style="47" customWidth="1"/>
    <col min="15115" max="15356" width="8.875" style="47"/>
    <col min="15357" max="15357" width="5.875" style="47" customWidth="1"/>
    <col min="15358" max="15358" width="32.875" style="47" customWidth="1"/>
    <col min="15359" max="15359" width="5.875" style="47" customWidth="1"/>
    <col min="15360" max="15360" width="32.875" style="47" customWidth="1"/>
    <col min="15361" max="15366" width="8.875" style="47"/>
    <col min="15367" max="15367" width="32.875" style="47" customWidth="1"/>
    <col min="15368" max="15368" width="5.875" style="47" customWidth="1"/>
    <col min="15369" max="15369" width="32.875" style="47" customWidth="1"/>
    <col min="15370" max="15370" width="5.875" style="47" customWidth="1"/>
    <col min="15371" max="15612" width="8.875" style="47"/>
    <col min="15613" max="15613" width="5.875" style="47" customWidth="1"/>
    <col min="15614" max="15614" width="32.875" style="47" customWidth="1"/>
    <col min="15615" max="15615" width="5.875" style="47" customWidth="1"/>
    <col min="15616" max="15616" width="32.875" style="47" customWidth="1"/>
    <col min="15617" max="15622" width="8.875" style="47"/>
    <col min="15623" max="15623" width="32.875" style="47" customWidth="1"/>
    <col min="15624" max="15624" width="5.875" style="47" customWidth="1"/>
    <col min="15625" max="15625" width="32.875" style="47" customWidth="1"/>
    <col min="15626" max="15626" width="5.875" style="47" customWidth="1"/>
    <col min="15627" max="15868" width="8.875" style="47"/>
    <col min="15869" max="15869" width="5.875" style="47" customWidth="1"/>
    <col min="15870" max="15870" width="32.875" style="47" customWidth="1"/>
    <col min="15871" max="15871" width="5.875" style="47" customWidth="1"/>
    <col min="15872" max="15872" width="32.875" style="47" customWidth="1"/>
    <col min="15873" max="15878" width="8.875" style="47"/>
    <col min="15879" max="15879" width="32.875" style="47" customWidth="1"/>
    <col min="15880" max="15880" width="5.875" style="47" customWidth="1"/>
    <col min="15881" max="15881" width="32.875" style="47" customWidth="1"/>
    <col min="15882" max="15882" width="5.875" style="47" customWidth="1"/>
    <col min="15883" max="16124" width="8.875" style="47"/>
    <col min="16125" max="16125" width="5.875" style="47" customWidth="1"/>
    <col min="16126" max="16126" width="32.875" style="47" customWidth="1"/>
    <col min="16127" max="16127" width="5.875" style="47" customWidth="1"/>
    <col min="16128" max="16128" width="32.875" style="47" customWidth="1"/>
    <col min="16129" max="16134" width="8.875" style="47"/>
    <col min="16135" max="16135" width="32.875" style="47" customWidth="1"/>
    <col min="16136" max="16136" width="5.875" style="47" customWidth="1"/>
    <col min="16137" max="16137" width="32.875" style="47" customWidth="1"/>
    <col min="16138" max="16138" width="5.875" style="47" customWidth="1"/>
    <col min="16139" max="16384" width="8.875" style="47"/>
  </cols>
  <sheetData>
    <row r="1" spans="1:18" s="29" customFormat="1" ht="57.6" customHeight="1" x14ac:dyDescent="0.2">
      <c r="Q1" s="33"/>
      <c r="R1" s="30"/>
    </row>
    <row r="2" spans="1:18" s="34" customFormat="1" ht="23.25" x14ac:dyDescent="0.25">
      <c r="A2" s="98" t="s">
        <v>586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Q2" s="41"/>
    </row>
    <row r="3" spans="1:18" s="34" customFormat="1" ht="23.25" x14ac:dyDescent="0.25">
      <c r="A3" s="99" t="s">
        <v>587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Q3" s="41"/>
    </row>
    <row r="4" spans="1:18" s="408" customFormat="1" ht="20.25" x14ac:dyDescent="0.3">
      <c r="A4" s="342" t="s">
        <v>861</v>
      </c>
      <c r="B4" s="407"/>
      <c r="C4" s="407"/>
      <c r="D4" s="407"/>
      <c r="E4" s="407"/>
      <c r="F4" s="407"/>
      <c r="G4" s="407"/>
      <c r="H4" s="407"/>
      <c r="I4" s="407"/>
      <c r="J4" s="407"/>
      <c r="K4" s="407"/>
      <c r="L4" s="407"/>
      <c r="M4" s="407"/>
      <c r="N4" s="407"/>
    </row>
    <row r="5" spans="1:18" s="408" customFormat="1" ht="20.25" x14ac:dyDescent="0.3">
      <c r="A5" s="342" t="s">
        <v>824</v>
      </c>
      <c r="B5" s="407"/>
      <c r="C5" s="407"/>
      <c r="D5" s="407"/>
      <c r="E5" s="407"/>
      <c r="F5" s="407"/>
      <c r="G5" s="407"/>
      <c r="H5" s="407"/>
      <c r="I5" s="407"/>
      <c r="J5" s="407"/>
      <c r="K5" s="407"/>
      <c r="L5" s="407"/>
      <c r="M5" s="407"/>
      <c r="N5" s="407"/>
    </row>
    <row r="6" spans="1:18" s="350" customFormat="1" ht="24" customHeight="1" x14ac:dyDescent="0.25">
      <c r="A6" s="347"/>
      <c r="B6" s="348"/>
      <c r="C6" s="598" t="s">
        <v>584</v>
      </c>
      <c r="D6" s="599"/>
      <c r="E6" s="599"/>
      <c r="F6" s="599"/>
      <c r="G6" s="600"/>
      <c r="H6" s="598" t="s">
        <v>585</v>
      </c>
      <c r="I6" s="599"/>
      <c r="J6" s="599"/>
      <c r="K6" s="599"/>
      <c r="L6" s="600"/>
      <c r="M6" s="349"/>
      <c r="N6" s="347"/>
    </row>
    <row r="7" spans="1:18" s="350" customFormat="1" ht="24" customHeight="1" x14ac:dyDescent="0.25">
      <c r="A7" s="347"/>
      <c r="B7" s="348"/>
      <c r="C7" s="592" t="s">
        <v>828</v>
      </c>
      <c r="D7" s="593"/>
      <c r="E7" s="593"/>
      <c r="F7" s="593"/>
      <c r="G7" s="594"/>
      <c r="H7" s="595" t="s">
        <v>838</v>
      </c>
      <c r="I7" s="596"/>
      <c r="J7" s="596"/>
      <c r="K7" s="596"/>
      <c r="L7" s="597"/>
      <c r="M7" s="349"/>
      <c r="N7" s="347"/>
    </row>
    <row r="8" spans="1:18" s="350" customFormat="1" ht="36" customHeight="1" x14ac:dyDescent="0.25">
      <c r="A8" s="591" t="s">
        <v>24</v>
      </c>
      <c r="B8" s="602" t="s">
        <v>25</v>
      </c>
      <c r="C8" s="283" t="s">
        <v>655</v>
      </c>
      <c r="D8" s="283" t="s">
        <v>641</v>
      </c>
      <c r="E8" s="283" t="s">
        <v>655</v>
      </c>
      <c r="F8" s="569" t="s">
        <v>544</v>
      </c>
      <c r="G8" s="575"/>
      <c r="H8" s="283" t="s">
        <v>655</v>
      </c>
      <c r="I8" s="283" t="s">
        <v>641</v>
      </c>
      <c r="J8" s="283" t="s">
        <v>655</v>
      </c>
      <c r="K8" s="569" t="s">
        <v>544</v>
      </c>
      <c r="L8" s="575"/>
      <c r="M8" s="605" t="s">
        <v>267</v>
      </c>
      <c r="N8" s="604" t="s">
        <v>269</v>
      </c>
      <c r="Q8" s="351"/>
    </row>
    <row r="9" spans="1:18" s="350" customFormat="1" ht="36" customHeight="1" x14ac:dyDescent="0.25">
      <c r="A9" s="591"/>
      <c r="B9" s="602"/>
      <c r="C9" s="310">
        <v>2024</v>
      </c>
      <c r="D9" s="352" t="s">
        <v>531</v>
      </c>
      <c r="E9" s="352" t="s">
        <v>531</v>
      </c>
      <c r="F9" s="248" t="s">
        <v>546</v>
      </c>
      <c r="G9" s="249" t="s">
        <v>545</v>
      </c>
      <c r="H9" s="353">
        <v>2024</v>
      </c>
      <c r="I9" s="352" t="s">
        <v>531</v>
      </c>
      <c r="J9" s="352" t="s">
        <v>531</v>
      </c>
      <c r="K9" s="248" t="s">
        <v>546</v>
      </c>
      <c r="L9" s="249" t="s">
        <v>545</v>
      </c>
      <c r="M9" s="605"/>
      <c r="N9" s="604"/>
    </row>
    <row r="10" spans="1:18" s="350" customFormat="1" ht="36" customHeight="1" x14ac:dyDescent="0.25">
      <c r="A10" s="344"/>
      <c r="B10" s="345"/>
      <c r="C10" s="353"/>
      <c r="D10" s="352"/>
      <c r="E10" s="352"/>
      <c r="F10" s="276" t="s">
        <v>862</v>
      </c>
      <c r="G10" s="277" t="s">
        <v>819</v>
      </c>
      <c r="H10" s="414"/>
      <c r="I10" s="415"/>
      <c r="J10" s="415"/>
      <c r="K10" s="276" t="s">
        <v>862</v>
      </c>
      <c r="L10" s="277" t="s">
        <v>819</v>
      </c>
      <c r="M10" s="418" t="s">
        <v>863</v>
      </c>
      <c r="N10" s="417"/>
    </row>
    <row r="11" spans="1:18" s="350" customFormat="1" ht="30" customHeight="1" thickBot="1" x14ac:dyDescent="0.3">
      <c r="A11" s="354"/>
      <c r="B11" s="355" t="s">
        <v>621</v>
      </c>
      <c r="C11" s="356"/>
      <c r="D11" s="356"/>
      <c r="E11" s="356"/>
      <c r="F11" s="357"/>
      <c r="G11" s="357"/>
      <c r="H11" s="356"/>
      <c r="I11" s="356"/>
      <c r="J11" s="356"/>
      <c r="K11" s="357"/>
      <c r="L11" s="357"/>
      <c r="M11" s="358" t="s">
        <v>622</v>
      </c>
      <c r="N11" s="359"/>
    </row>
    <row r="12" spans="1:18" s="367" customFormat="1" ht="18" customHeight="1" thickBot="1" x14ac:dyDescent="0.25">
      <c r="A12" s="360"/>
      <c r="B12" s="361" t="s">
        <v>519</v>
      </c>
      <c r="C12" s="362">
        <v>7574.0125520000001</v>
      </c>
      <c r="D12" s="363">
        <v>7641.3409680000004</v>
      </c>
      <c r="E12" s="363">
        <v>7681.4662659999995</v>
      </c>
      <c r="F12" s="364">
        <v>0.52510806896373108</v>
      </c>
      <c r="G12" s="365">
        <v>1.4187158162501934</v>
      </c>
      <c r="H12" s="362">
        <v>4184.7622109999993</v>
      </c>
      <c r="I12" s="363">
        <v>3138.7024640000004</v>
      </c>
      <c r="J12" s="363">
        <v>4295.6213749999997</v>
      </c>
      <c r="K12" s="364">
        <v>36.859782800998843</v>
      </c>
      <c r="L12" s="365">
        <v>2.649115013240122</v>
      </c>
      <c r="M12" s="366" t="s">
        <v>525</v>
      </c>
      <c r="N12" s="360"/>
    </row>
    <row r="13" spans="1:18" s="367" customFormat="1" ht="18" customHeight="1" x14ac:dyDescent="0.2">
      <c r="A13" s="312">
        <v>1</v>
      </c>
      <c r="B13" s="368" t="s">
        <v>482</v>
      </c>
      <c r="C13" s="369">
        <v>4538.4663849999997</v>
      </c>
      <c r="D13" s="370">
        <v>3967.7324060000001</v>
      </c>
      <c r="E13" s="370">
        <v>5231.2821750000003</v>
      </c>
      <c r="F13" s="371">
        <v>31.845639768681512</v>
      </c>
      <c r="G13" s="372">
        <v>15.265416359363449</v>
      </c>
      <c r="H13" s="369">
        <v>2922.0916659999998</v>
      </c>
      <c r="I13" s="370">
        <v>2085.678852</v>
      </c>
      <c r="J13" s="370">
        <v>2508.934968</v>
      </c>
      <c r="K13" s="371">
        <v>20.293446212686629</v>
      </c>
      <c r="L13" s="372">
        <v>-14.139073828767412</v>
      </c>
      <c r="M13" s="373" t="s">
        <v>501</v>
      </c>
      <c r="N13" s="374">
        <v>1</v>
      </c>
    </row>
    <row r="14" spans="1:18" s="367" customFormat="1" ht="18" customHeight="1" x14ac:dyDescent="0.2">
      <c r="A14" s="321"/>
      <c r="B14" s="375" t="s">
        <v>520</v>
      </c>
      <c r="C14" s="376"/>
      <c r="D14" s="377"/>
      <c r="E14" s="377"/>
      <c r="F14" s="378"/>
      <c r="G14" s="379"/>
      <c r="H14" s="376"/>
      <c r="I14" s="377"/>
      <c r="J14" s="377"/>
      <c r="K14" s="378"/>
      <c r="L14" s="379"/>
      <c r="M14" s="380" t="s">
        <v>526</v>
      </c>
      <c r="N14" s="381"/>
    </row>
    <row r="15" spans="1:18" s="367" customFormat="1" ht="18" customHeight="1" x14ac:dyDescent="0.2">
      <c r="A15" s="312">
        <v>2</v>
      </c>
      <c r="B15" s="382" t="s">
        <v>483</v>
      </c>
      <c r="C15" s="369">
        <v>1749.3341800000001</v>
      </c>
      <c r="D15" s="370">
        <v>1550.838027</v>
      </c>
      <c r="E15" s="370">
        <v>1163.5754480000001</v>
      </c>
      <c r="F15" s="371">
        <v>-24.971181532679807</v>
      </c>
      <c r="G15" s="372">
        <v>-33.484667406430027</v>
      </c>
      <c r="H15" s="369">
        <v>408.42955899999998</v>
      </c>
      <c r="I15" s="370">
        <v>322.96916700000003</v>
      </c>
      <c r="J15" s="370">
        <v>326.84329400000001</v>
      </c>
      <c r="K15" s="371">
        <v>1.1995346292607456</v>
      </c>
      <c r="L15" s="372">
        <v>-19.975602451437645</v>
      </c>
      <c r="M15" s="383" t="s">
        <v>502</v>
      </c>
      <c r="N15" s="374">
        <v>2</v>
      </c>
    </row>
    <row r="16" spans="1:18" s="367" customFormat="1" ht="18" customHeight="1" x14ac:dyDescent="0.2">
      <c r="A16" s="321">
        <v>3</v>
      </c>
      <c r="B16" s="384" t="s">
        <v>484</v>
      </c>
      <c r="C16" s="376">
        <v>53.717837000000003</v>
      </c>
      <c r="D16" s="377">
        <v>55.930841999999998</v>
      </c>
      <c r="E16" s="377">
        <v>40.176946000000001</v>
      </c>
      <c r="F16" s="378">
        <v>-28.166742063350302</v>
      </c>
      <c r="G16" s="379">
        <v>-25.207439011366006</v>
      </c>
      <c r="H16" s="376">
        <v>422.51026000000002</v>
      </c>
      <c r="I16" s="377">
        <v>444.049914</v>
      </c>
      <c r="J16" s="377">
        <v>600.98123499999997</v>
      </c>
      <c r="K16" s="378">
        <v>35.340919129195015</v>
      </c>
      <c r="L16" s="379">
        <v>42.240625115233875</v>
      </c>
      <c r="M16" s="385" t="s">
        <v>503</v>
      </c>
      <c r="N16" s="381">
        <v>3</v>
      </c>
    </row>
    <row r="17" spans="1:17" s="367" customFormat="1" ht="18" customHeight="1" x14ac:dyDescent="0.2">
      <c r="A17" s="312">
        <v>4</v>
      </c>
      <c r="B17" s="382" t="s">
        <v>485</v>
      </c>
      <c r="C17" s="369">
        <v>875.11276599999997</v>
      </c>
      <c r="D17" s="370">
        <v>834.66274699999997</v>
      </c>
      <c r="E17" s="370">
        <v>693.845418</v>
      </c>
      <c r="F17" s="371">
        <v>-16.871164971257546</v>
      </c>
      <c r="G17" s="372">
        <v>-20.713598868925654</v>
      </c>
      <c r="H17" s="369">
        <v>419.54057299999999</v>
      </c>
      <c r="I17" s="370">
        <v>263.62731600000001</v>
      </c>
      <c r="J17" s="370">
        <v>843.16227100000003</v>
      </c>
      <c r="K17" s="371">
        <v>219.83114792247096</v>
      </c>
      <c r="L17" s="372">
        <v>100.97276050581168</v>
      </c>
      <c r="M17" s="383" t="s">
        <v>504</v>
      </c>
      <c r="N17" s="374">
        <v>4</v>
      </c>
      <c r="Q17" s="386"/>
    </row>
    <row r="18" spans="1:17" s="367" customFormat="1" ht="18" customHeight="1" thickBot="1" x14ac:dyDescent="0.25">
      <c r="A18" s="321">
        <v>5</v>
      </c>
      <c r="B18" s="384" t="s">
        <v>486</v>
      </c>
      <c r="C18" s="376">
        <v>357.38138400000003</v>
      </c>
      <c r="D18" s="377">
        <v>1232.176946</v>
      </c>
      <c r="E18" s="377">
        <v>552.58627899999999</v>
      </c>
      <c r="F18" s="378">
        <v>-55.153658669409978</v>
      </c>
      <c r="G18" s="379">
        <v>54.620890661725106</v>
      </c>
      <c r="H18" s="376">
        <v>12.190153</v>
      </c>
      <c r="I18" s="377">
        <v>22.377215</v>
      </c>
      <c r="J18" s="377">
        <v>15.699607</v>
      </c>
      <c r="K18" s="378">
        <v>-29.84110399797294</v>
      </c>
      <c r="L18" s="379">
        <v>28.789253096331112</v>
      </c>
      <c r="M18" s="385" t="s">
        <v>505</v>
      </c>
      <c r="N18" s="381">
        <v>5</v>
      </c>
    </row>
    <row r="19" spans="1:17" s="367" customFormat="1" ht="18" customHeight="1" thickBot="1" x14ac:dyDescent="0.25">
      <c r="A19" s="360"/>
      <c r="B19" s="361" t="s">
        <v>521</v>
      </c>
      <c r="C19" s="362">
        <v>4055.321461</v>
      </c>
      <c r="D19" s="363">
        <v>5800.2736000000004</v>
      </c>
      <c r="E19" s="363">
        <v>7357.2200070000008</v>
      </c>
      <c r="F19" s="364">
        <v>26.842637336969766</v>
      </c>
      <c r="G19" s="365">
        <v>81.421376276932349</v>
      </c>
      <c r="H19" s="362">
        <v>10394.587379000001</v>
      </c>
      <c r="I19" s="363">
        <v>9531.2368669999996</v>
      </c>
      <c r="J19" s="363">
        <v>9516.7557589999997</v>
      </c>
      <c r="K19" s="364">
        <v>-0.15193314574037942</v>
      </c>
      <c r="L19" s="365">
        <v>-8.4450838498261955</v>
      </c>
      <c r="M19" s="366" t="s">
        <v>527</v>
      </c>
      <c r="N19" s="360"/>
    </row>
    <row r="20" spans="1:17" s="367" customFormat="1" ht="18" customHeight="1" x14ac:dyDescent="0.2">
      <c r="A20" s="312">
        <v>6</v>
      </c>
      <c r="B20" s="368" t="s">
        <v>487</v>
      </c>
      <c r="C20" s="369">
        <v>3006.3622620000001</v>
      </c>
      <c r="D20" s="370">
        <v>3495.5733850000001</v>
      </c>
      <c r="E20" s="370">
        <v>6236.0554220000004</v>
      </c>
      <c r="F20" s="371">
        <v>78.398641228926749</v>
      </c>
      <c r="G20" s="372">
        <v>107.42860901438496</v>
      </c>
      <c r="H20" s="369">
        <v>7367.3679780000002</v>
      </c>
      <c r="I20" s="370">
        <v>7151.8650250000001</v>
      </c>
      <c r="J20" s="370">
        <v>7220.6780870000002</v>
      </c>
      <c r="K20" s="371">
        <v>0.96216947271037245</v>
      </c>
      <c r="L20" s="372">
        <v>-1.9910759369972664</v>
      </c>
      <c r="M20" s="373" t="s">
        <v>506</v>
      </c>
      <c r="N20" s="374">
        <v>6</v>
      </c>
    </row>
    <row r="21" spans="1:17" s="367" customFormat="1" ht="18" customHeight="1" x14ac:dyDescent="0.2">
      <c r="A21" s="321"/>
      <c r="B21" s="375" t="s">
        <v>522</v>
      </c>
      <c r="C21" s="376"/>
      <c r="D21" s="377"/>
      <c r="E21" s="377"/>
      <c r="F21" s="378"/>
      <c r="G21" s="379"/>
      <c r="H21" s="376"/>
      <c r="I21" s="377"/>
      <c r="J21" s="377"/>
      <c r="K21" s="378"/>
      <c r="L21" s="379"/>
      <c r="M21" s="380" t="s">
        <v>528</v>
      </c>
      <c r="N21" s="381"/>
    </row>
    <row r="22" spans="1:17" s="367" customFormat="1" ht="18" customHeight="1" x14ac:dyDescent="0.2">
      <c r="A22" s="312">
        <v>7</v>
      </c>
      <c r="B22" s="382" t="s">
        <v>488</v>
      </c>
      <c r="C22" s="369">
        <v>8.8701939999999997</v>
      </c>
      <c r="D22" s="370">
        <v>723.45480799999996</v>
      </c>
      <c r="E22" s="370">
        <v>9.7839229999999997</v>
      </c>
      <c r="F22" s="371">
        <v>-98.647611033639024</v>
      </c>
      <c r="G22" s="372">
        <v>10.301116300274838</v>
      </c>
      <c r="H22" s="369">
        <v>198.68820199999999</v>
      </c>
      <c r="I22" s="370">
        <v>76.813052999999996</v>
      </c>
      <c r="J22" s="370">
        <v>39.504640999999999</v>
      </c>
      <c r="K22" s="371">
        <v>-48.570406386529122</v>
      </c>
      <c r="L22" s="372">
        <v>-80.117268865314912</v>
      </c>
      <c r="M22" s="383" t="s">
        <v>507</v>
      </c>
      <c r="N22" s="374">
        <v>7</v>
      </c>
    </row>
    <row r="23" spans="1:17" s="367" customFormat="1" ht="18" customHeight="1" x14ac:dyDescent="0.2">
      <c r="A23" s="321">
        <v>8</v>
      </c>
      <c r="B23" s="384" t="s">
        <v>489</v>
      </c>
      <c r="C23" s="376">
        <v>33.904798999999997</v>
      </c>
      <c r="D23" s="377">
        <v>34.191335000000002</v>
      </c>
      <c r="E23" s="377">
        <v>20.500599999999999</v>
      </c>
      <c r="F23" s="378">
        <v>-40.041533914952431</v>
      </c>
      <c r="G23" s="379">
        <v>-39.53481334603989</v>
      </c>
      <c r="H23" s="376">
        <v>630.78007100000002</v>
      </c>
      <c r="I23" s="377">
        <v>557.42893300000003</v>
      </c>
      <c r="J23" s="377">
        <v>449.74122699999998</v>
      </c>
      <c r="K23" s="378">
        <v>-19.318643081628494</v>
      </c>
      <c r="L23" s="379">
        <v>-28.700786902317976</v>
      </c>
      <c r="M23" s="385" t="s">
        <v>508</v>
      </c>
      <c r="N23" s="381">
        <v>8</v>
      </c>
    </row>
    <row r="24" spans="1:17" s="367" customFormat="1" ht="18" customHeight="1" thickBot="1" x14ac:dyDescent="0.25">
      <c r="A24" s="312">
        <v>9</v>
      </c>
      <c r="B24" s="382" t="s">
        <v>490</v>
      </c>
      <c r="C24" s="369">
        <v>1006.184206</v>
      </c>
      <c r="D24" s="370">
        <v>1547.0540719999999</v>
      </c>
      <c r="E24" s="370">
        <v>1090.880062</v>
      </c>
      <c r="F24" s="371">
        <v>-29.48662352895446</v>
      </c>
      <c r="G24" s="372">
        <v>8.4175298613264005</v>
      </c>
      <c r="H24" s="369">
        <v>2197.7511279999999</v>
      </c>
      <c r="I24" s="370">
        <v>1745.129856</v>
      </c>
      <c r="J24" s="370">
        <v>1806.8318039999999</v>
      </c>
      <c r="K24" s="371">
        <v>3.5356651419296892</v>
      </c>
      <c r="L24" s="372">
        <v>-17.78724255988643</v>
      </c>
      <c r="M24" s="383" t="s">
        <v>268</v>
      </c>
      <c r="N24" s="374">
        <v>9</v>
      </c>
    </row>
    <row r="25" spans="1:17" s="367" customFormat="1" ht="18" customHeight="1" thickBot="1" x14ac:dyDescent="0.25">
      <c r="A25" s="360"/>
      <c r="B25" s="361" t="s">
        <v>523</v>
      </c>
      <c r="C25" s="362">
        <v>68265.049081000005</v>
      </c>
      <c r="D25" s="363">
        <v>72531.757526000001</v>
      </c>
      <c r="E25" s="363">
        <v>76059.620324000003</v>
      </c>
      <c r="F25" s="364">
        <v>4.863887100399289</v>
      </c>
      <c r="G25" s="365">
        <v>11.418099522277259</v>
      </c>
      <c r="H25" s="362">
        <v>42411.300636</v>
      </c>
      <c r="I25" s="363">
        <v>45238.859232000003</v>
      </c>
      <c r="J25" s="363">
        <v>44357.095518000002</v>
      </c>
      <c r="K25" s="364">
        <v>-1.9491289766570441</v>
      </c>
      <c r="L25" s="365">
        <v>4.5879160809049857</v>
      </c>
      <c r="M25" s="366" t="s">
        <v>529</v>
      </c>
      <c r="N25" s="360"/>
    </row>
    <row r="26" spans="1:17" s="367" customFormat="1" ht="18" customHeight="1" x14ac:dyDescent="0.2">
      <c r="A26" s="312">
        <v>10</v>
      </c>
      <c r="B26" s="368" t="s">
        <v>491</v>
      </c>
      <c r="C26" s="369">
        <v>5.5058000000000003E-2</v>
      </c>
      <c r="D26" s="370">
        <v>11.896974999999999</v>
      </c>
      <c r="E26" s="370">
        <v>8.0956069999999993</v>
      </c>
      <c r="F26" s="371">
        <v>-31.952391259122592</v>
      </c>
      <c r="G26" s="372">
        <v>14603.779650550328</v>
      </c>
      <c r="H26" s="369">
        <v>162.23212799999999</v>
      </c>
      <c r="I26" s="370">
        <v>115.329954</v>
      </c>
      <c r="J26" s="370">
        <v>104.971931</v>
      </c>
      <c r="K26" s="371">
        <v>-8.9812079522723192</v>
      </c>
      <c r="L26" s="372">
        <v>-35.295226479430752</v>
      </c>
      <c r="M26" s="373" t="s">
        <v>509</v>
      </c>
      <c r="N26" s="374">
        <v>10</v>
      </c>
    </row>
    <row r="27" spans="1:17" s="367" customFormat="1" ht="18" customHeight="1" x14ac:dyDescent="0.2">
      <c r="A27" s="321">
        <v>11</v>
      </c>
      <c r="B27" s="375" t="s">
        <v>492</v>
      </c>
      <c r="C27" s="376">
        <v>34268.75776</v>
      </c>
      <c r="D27" s="377">
        <v>31326.103325</v>
      </c>
      <c r="E27" s="377">
        <v>32563.569918000001</v>
      </c>
      <c r="F27" s="378">
        <v>3.9502729725482189</v>
      </c>
      <c r="G27" s="379">
        <v>-4.9759254594001323</v>
      </c>
      <c r="H27" s="376">
        <v>25220.019268</v>
      </c>
      <c r="I27" s="377">
        <v>27262.185649999999</v>
      </c>
      <c r="J27" s="377">
        <v>25774.144945</v>
      </c>
      <c r="K27" s="378">
        <v>-5.458259011599087</v>
      </c>
      <c r="L27" s="379">
        <v>2.1971659542032729</v>
      </c>
      <c r="M27" s="380" t="s">
        <v>510</v>
      </c>
      <c r="N27" s="381">
        <v>11</v>
      </c>
    </row>
    <row r="28" spans="1:17" s="367" customFormat="1" ht="18" customHeight="1" x14ac:dyDescent="0.2">
      <c r="A28" s="312">
        <v>12</v>
      </c>
      <c r="B28" s="368" t="s">
        <v>493</v>
      </c>
      <c r="C28" s="369">
        <v>8520.5367860000006</v>
      </c>
      <c r="D28" s="370">
        <v>8081.4035489999997</v>
      </c>
      <c r="E28" s="370">
        <v>9204.5234810000002</v>
      </c>
      <c r="F28" s="371">
        <v>13.897585056731598</v>
      </c>
      <c r="G28" s="372">
        <v>8.0275070946686178</v>
      </c>
      <c r="H28" s="369">
        <v>4400.7168369999999</v>
      </c>
      <c r="I28" s="370">
        <v>5406.5275039999997</v>
      </c>
      <c r="J28" s="370">
        <v>5188.3303610000003</v>
      </c>
      <c r="K28" s="371">
        <v>-4.0358093589381916</v>
      </c>
      <c r="L28" s="372">
        <v>17.89739156534602</v>
      </c>
      <c r="M28" s="373" t="s">
        <v>511</v>
      </c>
      <c r="N28" s="374">
        <v>12</v>
      </c>
    </row>
    <row r="29" spans="1:17" s="367" customFormat="1" ht="18" customHeight="1" x14ac:dyDescent="0.2">
      <c r="A29" s="321">
        <v>13</v>
      </c>
      <c r="B29" s="375" t="s">
        <v>494</v>
      </c>
      <c r="C29" s="376">
        <v>9874.4088009999996</v>
      </c>
      <c r="D29" s="377">
        <v>11821.801170999999</v>
      </c>
      <c r="E29" s="377">
        <v>12069.583581999999</v>
      </c>
      <c r="F29" s="378">
        <v>2.095978501210416</v>
      </c>
      <c r="G29" s="379">
        <v>22.230948963523666</v>
      </c>
      <c r="H29" s="376">
        <v>4742.7993770000003</v>
      </c>
      <c r="I29" s="377">
        <v>3948.2785669999998</v>
      </c>
      <c r="J29" s="377">
        <v>4312.7868570000001</v>
      </c>
      <c r="K29" s="378">
        <v>9.2320813695008006</v>
      </c>
      <c r="L29" s="379">
        <v>-9.066639463716875</v>
      </c>
      <c r="M29" s="380" t="s">
        <v>512</v>
      </c>
      <c r="N29" s="381">
        <v>13</v>
      </c>
    </row>
    <row r="30" spans="1:17" s="367" customFormat="1" ht="18" customHeight="1" thickBot="1" x14ac:dyDescent="0.25">
      <c r="A30" s="312">
        <v>14</v>
      </c>
      <c r="B30" s="368" t="s">
        <v>495</v>
      </c>
      <c r="C30" s="369">
        <v>15601.290676000001</v>
      </c>
      <c r="D30" s="370">
        <v>21290.552506</v>
      </c>
      <c r="E30" s="370">
        <v>22213.847736</v>
      </c>
      <c r="F30" s="371">
        <v>4.3366428829867187</v>
      </c>
      <c r="G30" s="372">
        <v>42.384679558418334</v>
      </c>
      <c r="H30" s="369">
        <v>7885.5330260000001</v>
      </c>
      <c r="I30" s="370">
        <v>8506.5375569999997</v>
      </c>
      <c r="J30" s="370">
        <v>8976.8614240000006</v>
      </c>
      <c r="K30" s="371">
        <v>5.5289694996170757</v>
      </c>
      <c r="L30" s="372">
        <v>13.839627510298879</v>
      </c>
      <c r="M30" s="373" t="s">
        <v>513</v>
      </c>
      <c r="N30" s="374">
        <v>14</v>
      </c>
    </row>
    <row r="31" spans="1:17" s="367" customFormat="1" ht="18" customHeight="1" thickBot="1" x14ac:dyDescent="0.25">
      <c r="A31" s="360"/>
      <c r="B31" s="361" t="s">
        <v>524</v>
      </c>
      <c r="C31" s="362">
        <v>12994.914634000001</v>
      </c>
      <c r="D31" s="363">
        <v>15605.616540000001</v>
      </c>
      <c r="E31" s="363">
        <v>12734.331737</v>
      </c>
      <c r="F31" s="364">
        <v>-18.399047520105217</v>
      </c>
      <c r="G31" s="365">
        <v>-2.0052682479206774</v>
      </c>
      <c r="H31" s="362">
        <v>19188.984118</v>
      </c>
      <c r="I31" s="363">
        <v>19034.140864000001</v>
      </c>
      <c r="J31" s="363">
        <v>21342.27145</v>
      </c>
      <c r="K31" s="364">
        <v>12.12626617871393</v>
      </c>
      <c r="L31" s="365">
        <v>11.221476440642487</v>
      </c>
      <c r="M31" s="366" t="s">
        <v>530</v>
      </c>
      <c r="N31" s="360"/>
    </row>
    <row r="32" spans="1:17" s="367" customFormat="1" ht="18" customHeight="1" x14ac:dyDescent="0.2">
      <c r="A32" s="312">
        <v>15</v>
      </c>
      <c r="B32" s="368" t="s">
        <v>496</v>
      </c>
      <c r="C32" s="369">
        <v>3486.8134869999999</v>
      </c>
      <c r="D32" s="370">
        <v>4604.3743260000001</v>
      </c>
      <c r="E32" s="370">
        <v>3949.644405</v>
      </c>
      <c r="F32" s="371">
        <v>-14.219737029260815</v>
      </c>
      <c r="G32" s="372">
        <v>13.273750366217962</v>
      </c>
      <c r="H32" s="369">
        <v>2624.4065810000002</v>
      </c>
      <c r="I32" s="370">
        <v>2699.8094620000002</v>
      </c>
      <c r="J32" s="370">
        <v>2591.5675219999998</v>
      </c>
      <c r="K32" s="371">
        <v>-4.0092436715817525</v>
      </c>
      <c r="L32" s="372">
        <v>-1.251294644577805</v>
      </c>
      <c r="M32" s="373" t="s">
        <v>514</v>
      </c>
      <c r="N32" s="374">
        <v>15</v>
      </c>
      <c r="Q32" s="386"/>
    </row>
    <row r="33" spans="1:18" s="367" customFormat="1" ht="18" customHeight="1" x14ac:dyDescent="0.2">
      <c r="A33" s="321">
        <v>16</v>
      </c>
      <c r="B33" s="375" t="s">
        <v>497</v>
      </c>
      <c r="C33" s="376">
        <v>564.56271200000003</v>
      </c>
      <c r="D33" s="377">
        <v>501.92227100000002</v>
      </c>
      <c r="E33" s="377">
        <v>434.14748800000001</v>
      </c>
      <c r="F33" s="378">
        <v>-13.50304358182186</v>
      </c>
      <c r="G33" s="379">
        <v>-23.100219201157589</v>
      </c>
      <c r="H33" s="376">
        <v>3774.8510540000002</v>
      </c>
      <c r="I33" s="377">
        <v>3199.1791579999999</v>
      </c>
      <c r="J33" s="377">
        <v>3284.6077439999999</v>
      </c>
      <c r="K33" s="378">
        <v>2.6703282867536204</v>
      </c>
      <c r="L33" s="379">
        <v>-12.987090165597836</v>
      </c>
      <c r="M33" s="380" t="s">
        <v>515</v>
      </c>
      <c r="N33" s="381">
        <v>16</v>
      </c>
    </row>
    <row r="34" spans="1:18" s="367" customFormat="1" ht="18" customHeight="1" x14ac:dyDescent="0.2">
      <c r="A34" s="312">
        <v>17</v>
      </c>
      <c r="B34" s="368" t="s">
        <v>498</v>
      </c>
      <c r="C34" s="369">
        <v>3993.9002180000002</v>
      </c>
      <c r="D34" s="370">
        <v>5830.6915840000001</v>
      </c>
      <c r="E34" s="370">
        <v>5047.6367559999999</v>
      </c>
      <c r="F34" s="371">
        <v>-13.429879058408456</v>
      </c>
      <c r="G34" s="372">
        <v>26.38364707387888</v>
      </c>
      <c r="H34" s="369">
        <v>4393.8474820000001</v>
      </c>
      <c r="I34" s="370">
        <v>3937.820706</v>
      </c>
      <c r="J34" s="370">
        <v>3603.5755199999999</v>
      </c>
      <c r="K34" s="371">
        <v>-8.4880752821151937</v>
      </c>
      <c r="L34" s="372">
        <v>-17.985876051398186</v>
      </c>
      <c r="M34" s="373" t="s">
        <v>516</v>
      </c>
      <c r="N34" s="374">
        <v>17</v>
      </c>
    </row>
    <row r="35" spans="1:18" s="367" customFormat="1" ht="18" customHeight="1" thickBot="1" x14ac:dyDescent="0.25">
      <c r="A35" s="321">
        <v>18</v>
      </c>
      <c r="B35" s="375" t="s">
        <v>499</v>
      </c>
      <c r="C35" s="376">
        <v>4949.6382169999997</v>
      </c>
      <c r="D35" s="377">
        <v>4668.6283590000003</v>
      </c>
      <c r="E35" s="377">
        <v>3302.903088</v>
      </c>
      <c r="F35" s="378">
        <v>-29.253244550237291</v>
      </c>
      <c r="G35" s="379">
        <v>-33.269807949682715</v>
      </c>
      <c r="H35" s="376">
        <v>8395.8790009999993</v>
      </c>
      <c r="I35" s="377">
        <v>9197.3315380000004</v>
      </c>
      <c r="J35" s="377">
        <v>11862.520664</v>
      </c>
      <c r="K35" s="378">
        <v>28.977852054026918</v>
      </c>
      <c r="L35" s="379">
        <v>41.289800181578393</v>
      </c>
      <c r="M35" s="380" t="s">
        <v>517</v>
      </c>
      <c r="N35" s="381">
        <v>18</v>
      </c>
    </row>
    <row r="36" spans="1:18" s="367" customFormat="1" ht="18" customHeight="1" thickBot="1" x14ac:dyDescent="0.25">
      <c r="A36" s="387">
        <v>19</v>
      </c>
      <c r="B36" s="361" t="s">
        <v>500</v>
      </c>
      <c r="C36" s="362">
        <v>137.755416</v>
      </c>
      <c r="D36" s="363">
        <v>241.55464000000001</v>
      </c>
      <c r="E36" s="363">
        <v>155.01243500000001</v>
      </c>
      <c r="F36" s="364">
        <v>-35.827175582303028</v>
      </c>
      <c r="G36" s="365">
        <v>12.527288945212888</v>
      </c>
      <c r="H36" s="362">
        <v>514.02636600000005</v>
      </c>
      <c r="I36" s="363">
        <v>446.55996800000003</v>
      </c>
      <c r="J36" s="363">
        <v>565.86276899999996</v>
      </c>
      <c r="K36" s="364">
        <v>26.715964159151852</v>
      </c>
      <c r="L36" s="365">
        <v>10.084386021552817</v>
      </c>
      <c r="M36" s="366" t="s">
        <v>518</v>
      </c>
      <c r="N36" s="387">
        <v>19</v>
      </c>
    </row>
    <row r="37" spans="1:18" s="367" customFormat="1" ht="18" customHeight="1" x14ac:dyDescent="0.2">
      <c r="A37" s="388">
        <v>20</v>
      </c>
      <c r="B37" s="389" t="s">
        <v>582</v>
      </c>
      <c r="C37" s="390">
        <v>0</v>
      </c>
      <c r="D37" s="391">
        <v>0</v>
      </c>
      <c r="E37" s="391">
        <v>0</v>
      </c>
      <c r="F37" s="392" t="s">
        <v>57</v>
      </c>
      <c r="G37" s="393" t="s">
        <v>57</v>
      </c>
      <c r="H37" s="390">
        <v>108.330725</v>
      </c>
      <c r="I37" s="391">
        <v>0.93771800000000005</v>
      </c>
      <c r="J37" s="391">
        <v>1.036618</v>
      </c>
      <c r="K37" s="392">
        <v>10.546880831977212</v>
      </c>
      <c r="L37" s="393">
        <v>-99.043098806917428</v>
      </c>
      <c r="M37" s="394" t="s">
        <v>583</v>
      </c>
      <c r="N37" s="388">
        <v>20</v>
      </c>
    </row>
    <row r="38" spans="1:18" s="367" customFormat="1" ht="18" customHeight="1" x14ac:dyDescent="0.2">
      <c r="A38" s="395"/>
      <c r="B38" s="396" t="s">
        <v>23</v>
      </c>
      <c r="C38" s="397">
        <v>93027.053144000005</v>
      </c>
      <c r="D38" s="398">
        <v>101820.54327400001</v>
      </c>
      <c r="E38" s="398">
        <v>103987.650769</v>
      </c>
      <c r="F38" s="399">
        <v>2.1283597841039725</v>
      </c>
      <c r="G38" s="400">
        <v>11.782161483749976</v>
      </c>
      <c r="H38" s="397">
        <v>76801.991435000004</v>
      </c>
      <c r="I38" s="398">
        <v>77390.437113000007</v>
      </c>
      <c r="J38" s="398">
        <v>80078.643488999995</v>
      </c>
      <c r="K38" s="399">
        <v>3.4735640167981696</v>
      </c>
      <c r="L38" s="400">
        <v>4.2663634012317653</v>
      </c>
      <c r="M38" s="401" t="s">
        <v>266</v>
      </c>
      <c r="N38" s="402"/>
    </row>
    <row r="39" spans="1:18" s="367" customFormat="1" ht="30" customHeight="1" thickBot="1" x14ac:dyDescent="0.25">
      <c r="A39" s="354"/>
      <c r="B39" s="355" t="s">
        <v>619</v>
      </c>
      <c r="C39" s="356"/>
      <c r="D39" s="356"/>
      <c r="E39" s="356"/>
      <c r="F39" s="357"/>
      <c r="G39" s="357"/>
      <c r="H39" s="356"/>
      <c r="I39" s="356"/>
      <c r="J39" s="356"/>
      <c r="K39" s="357"/>
      <c r="L39" s="357"/>
      <c r="M39" s="358" t="s">
        <v>620</v>
      </c>
      <c r="N39" s="359"/>
    </row>
    <row r="40" spans="1:18" s="367" customFormat="1" ht="18" customHeight="1" x14ac:dyDescent="0.2">
      <c r="A40" s="312">
        <v>1</v>
      </c>
      <c r="B40" s="403" t="s">
        <v>623</v>
      </c>
      <c r="C40" s="369">
        <v>12276.703174</v>
      </c>
      <c r="D40" s="370">
        <v>16667.353342999999</v>
      </c>
      <c r="E40" s="370">
        <v>18478.637232000001</v>
      </c>
      <c r="F40" s="371">
        <v>10.867255596766423</v>
      </c>
      <c r="G40" s="372">
        <v>50.517911609483711</v>
      </c>
      <c r="H40" s="369">
        <v>6246.0803489999998</v>
      </c>
      <c r="I40" s="370">
        <v>6617.9006829999998</v>
      </c>
      <c r="J40" s="370">
        <v>7109.4029600000003</v>
      </c>
      <c r="K40" s="371">
        <v>7.4268608814660242</v>
      </c>
      <c r="L40" s="372">
        <v>13.821830056000151</v>
      </c>
      <c r="M40" s="404" t="s">
        <v>630</v>
      </c>
      <c r="N40" s="312">
        <v>1</v>
      </c>
    </row>
    <row r="41" spans="1:18" s="367" customFormat="1" ht="18" customHeight="1" x14ac:dyDescent="0.2">
      <c r="A41" s="321">
        <v>2</v>
      </c>
      <c r="B41" s="405" t="s">
        <v>624</v>
      </c>
      <c r="C41" s="376">
        <v>19672.598773999998</v>
      </c>
      <c r="D41" s="377">
        <v>23799.691468000001</v>
      </c>
      <c r="E41" s="377">
        <v>26758.743770000001</v>
      </c>
      <c r="F41" s="378">
        <v>12.433154043104345</v>
      </c>
      <c r="G41" s="379">
        <v>36.020380822107256</v>
      </c>
      <c r="H41" s="376">
        <v>9876.0469560000001</v>
      </c>
      <c r="I41" s="377">
        <v>9409.8689529999992</v>
      </c>
      <c r="J41" s="377">
        <v>10262.376856000001</v>
      </c>
      <c r="K41" s="378">
        <v>9.0597213123590805</v>
      </c>
      <c r="L41" s="379">
        <v>3.9117867879849832</v>
      </c>
      <c r="M41" s="406" t="s">
        <v>631</v>
      </c>
      <c r="N41" s="321">
        <v>2</v>
      </c>
    </row>
    <row r="42" spans="1:18" s="367" customFormat="1" ht="18" customHeight="1" x14ac:dyDescent="0.2">
      <c r="A42" s="312">
        <v>3</v>
      </c>
      <c r="B42" s="403" t="s">
        <v>625</v>
      </c>
      <c r="C42" s="369">
        <v>25309.407330999999</v>
      </c>
      <c r="D42" s="370">
        <v>31267.729788000001</v>
      </c>
      <c r="E42" s="370">
        <v>32977.064462000002</v>
      </c>
      <c r="F42" s="371">
        <v>5.4667693676181628</v>
      </c>
      <c r="G42" s="372">
        <v>30.295680300693341</v>
      </c>
      <c r="H42" s="369">
        <v>13032.349319000001</v>
      </c>
      <c r="I42" s="370">
        <v>12526.341929</v>
      </c>
      <c r="J42" s="370">
        <v>13276.467486</v>
      </c>
      <c r="K42" s="371">
        <v>5.9883848074062884</v>
      </c>
      <c r="L42" s="372">
        <v>1.8731708383851853</v>
      </c>
      <c r="M42" s="404" t="s">
        <v>632</v>
      </c>
      <c r="N42" s="312">
        <v>3</v>
      </c>
    </row>
    <row r="43" spans="1:18" s="367" customFormat="1" ht="18" customHeight="1" x14ac:dyDescent="0.2">
      <c r="A43" s="321">
        <v>4</v>
      </c>
      <c r="B43" s="405" t="s">
        <v>626</v>
      </c>
      <c r="C43" s="376">
        <v>9037.3338629999998</v>
      </c>
      <c r="D43" s="377">
        <v>12734.479225999999</v>
      </c>
      <c r="E43" s="377">
        <v>13007.936548</v>
      </c>
      <c r="F43" s="378">
        <v>2.1473773457628464</v>
      </c>
      <c r="G43" s="379">
        <v>43.935553839126776</v>
      </c>
      <c r="H43" s="376">
        <v>4653.2075590000004</v>
      </c>
      <c r="I43" s="377">
        <v>4463.504782</v>
      </c>
      <c r="J43" s="377">
        <v>5329.4817759999996</v>
      </c>
      <c r="K43" s="378">
        <v>19.401278508588817</v>
      </c>
      <c r="L43" s="379">
        <v>14.533506370073335</v>
      </c>
      <c r="M43" s="406" t="s">
        <v>633</v>
      </c>
      <c r="N43" s="321">
        <v>4</v>
      </c>
    </row>
    <row r="44" spans="1:18" s="367" customFormat="1" ht="18" customHeight="1" x14ac:dyDescent="0.2">
      <c r="A44" s="312">
        <v>5</v>
      </c>
      <c r="B44" s="403" t="s">
        <v>627</v>
      </c>
      <c r="C44" s="369">
        <v>15430.799965</v>
      </c>
      <c r="D44" s="370">
        <v>19187.182336999998</v>
      </c>
      <c r="E44" s="370">
        <v>22789.591649000002</v>
      </c>
      <c r="F44" s="371">
        <v>18.775082493760543</v>
      </c>
      <c r="G44" s="372">
        <v>47.688983725348955</v>
      </c>
      <c r="H44" s="369">
        <v>8008.8267349999996</v>
      </c>
      <c r="I44" s="370">
        <v>7508.9231799999998</v>
      </c>
      <c r="J44" s="370">
        <v>8530.1567099999993</v>
      </c>
      <c r="K44" s="371">
        <v>13.600266050397924</v>
      </c>
      <c r="L44" s="372">
        <v>6.5094425469550243</v>
      </c>
      <c r="M44" s="404" t="s">
        <v>634</v>
      </c>
      <c r="N44" s="312">
        <v>5</v>
      </c>
    </row>
    <row r="45" spans="1:18" s="367" customFormat="1" ht="18" customHeight="1" x14ac:dyDescent="0.2">
      <c r="A45" s="321">
        <v>6</v>
      </c>
      <c r="B45" s="405" t="s">
        <v>628</v>
      </c>
      <c r="C45" s="376">
        <v>51268.952170999997</v>
      </c>
      <c r="D45" s="377">
        <v>52270.516881000003</v>
      </c>
      <c r="E45" s="377">
        <v>53857.214286000002</v>
      </c>
      <c r="F45" s="378">
        <v>3.0355494831097563</v>
      </c>
      <c r="G45" s="379">
        <v>5.0484006506847257</v>
      </c>
      <c r="H45" s="376">
        <v>49602.022856000003</v>
      </c>
      <c r="I45" s="377">
        <v>51092.728343000002</v>
      </c>
      <c r="J45" s="377">
        <v>50708.893218999998</v>
      </c>
      <c r="K45" s="378">
        <v>-0.75125196177273645</v>
      </c>
      <c r="L45" s="379">
        <v>2.2315024655614524</v>
      </c>
      <c r="M45" s="406" t="s">
        <v>635</v>
      </c>
      <c r="N45" s="321">
        <v>6</v>
      </c>
    </row>
    <row r="46" spans="1:18" s="367" customFormat="1" x14ac:dyDescent="0.2">
      <c r="A46" s="312">
        <v>7</v>
      </c>
      <c r="B46" s="403" t="s">
        <v>629</v>
      </c>
      <c r="C46" s="369">
        <v>12072.796042</v>
      </c>
      <c r="D46" s="370">
        <v>14571.096447</v>
      </c>
      <c r="E46" s="370">
        <v>12022.470112000001</v>
      </c>
      <c r="F46" s="371">
        <v>-17.490971556397383</v>
      </c>
      <c r="G46" s="372">
        <v>-0.41685397338711017</v>
      </c>
      <c r="H46" s="369">
        <v>14150.586262999999</v>
      </c>
      <c r="I46" s="370">
        <v>14808.008259</v>
      </c>
      <c r="J46" s="370">
        <v>14678.486117</v>
      </c>
      <c r="K46" s="371">
        <v>-0.87467632199137446</v>
      </c>
      <c r="L46" s="372">
        <v>3.7305864519572518</v>
      </c>
      <c r="M46" s="404" t="s">
        <v>636</v>
      </c>
      <c r="N46" s="312">
        <v>7</v>
      </c>
    </row>
    <row r="47" spans="1:18" x14ac:dyDescent="0.2">
      <c r="A47" s="85" t="s">
        <v>555</v>
      </c>
      <c r="B47" s="20"/>
      <c r="C47" s="20"/>
      <c r="D47" s="20"/>
      <c r="E47" s="20"/>
      <c r="F47" s="20"/>
      <c r="G47" s="20"/>
      <c r="H47" s="23"/>
      <c r="I47" s="23"/>
      <c r="J47" s="23"/>
      <c r="K47" s="23"/>
      <c r="L47" s="23"/>
      <c r="N47" s="86" t="s">
        <v>556</v>
      </c>
      <c r="Q47" s="47"/>
      <c r="R47" s="47"/>
    </row>
    <row r="48" spans="1:18" ht="15.75" x14ac:dyDescent="0.25">
      <c r="A48" s="46"/>
      <c r="B48" s="20"/>
      <c r="C48" s="20"/>
      <c r="D48" s="20"/>
      <c r="E48" s="20"/>
      <c r="F48" s="20"/>
      <c r="G48" s="20"/>
      <c r="H48" s="20"/>
      <c r="I48" s="20"/>
      <c r="J48" s="51"/>
      <c r="K48" s="51"/>
      <c r="L48" s="51"/>
      <c r="N48" s="86" t="s">
        <v>864</v>
      </c>
      <c r="Q48" s="47"/>
      <c r="R48" s="47"/>
    </row>
    <row r="49" spans="1:18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Q49" s="47"/>
      <c r="R49" s="47"/>
    </row>
    <row r="50" spans="1:18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Q50" s="47"/>
      <c r="R50" s="47"/>
    </row>
    <row r="51" spans="1:18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Q51" s="47"/>
      <c r="R51" s="47"/>
    </row>
    <row r="52" spans="1:18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Q52" s="47"/>
      <c r="R52" s="47"/>
    </row>
    <row r="53" spans="1:18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Q53" s="52"/>
      <c r="R53" s="47"/>
    </row>
    <row r="54" spans="1:18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Q54" s="47"/>
      <c r="R54" s="47"/>
    </row>
    <row r="55" spans="1:18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Q55" s="47"/>
      <c r="R55" s="47"/>
    </row>
    <row r="56" spans="1:18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Q56" s="47"/>
      <c r="R56" s="47"/>
    </row>
    <row r="57" spans="1:18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Q57" s="47"/>
      <c r="R57" s="47"/>
    </row>
    <row r="58" spans="1:18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Q58" s="47"/>
      <c r="R58" s="47"/>
    </row>
    <row r="59" spans="1:18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Q59" s="47"/>
      <c r="R59" s="47"/>
    </row>
    <row r="60" spans="1:18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Q60" s="47"/>
      <c r="R60" s="47"/>
    </row>
    <row r="61" spans="1:18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Q61" s="47"/>
      <c r="R61" s="47"/>
    </row>
    <row r="62" spans="1:18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Q62" s="47"/>
      <c r="R62" s="47"/>
    </row>
    <row r="63" spans="1:18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Q63" s="47"/>
      <c r="R63" s="47"/>
    </row>
    <row r="64" spans="1:18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Q64" s="47"/>
      <c r="R64" s="47"/>
    </row>
    <row r="65" spans="1:18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Q65" s="47"/>
      <c r="R65" s="47"/>
    </row>
    <row r="66" spans="1:18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Q66" s="47"/>
      <c r="R66" s="47"/>
    </row>
    <row r="67" spans="1:18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Q67" s="47"/>
      <c r="R67" s="47"/>
    </row>
    <row r="68" spans="1:18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Q68" s="47"/>
      <c r="R68" s="47"/>
    </row>
    <row r="69" spans="1:18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Q69" s="47"/>
      <c r="R69" s="47"/>
    </row>
    <row r="70" spans="1:18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Q70" s="47"/>
      <c r="R70" s="47"/>
    </row>
    <row r="71" spans="1:18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Q71" s="47"/>
      <c r="R71" s="47"/>
    </row>
    <row r="72" spans="1:18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Q72" s="47"/>
      <c r="R72" s="47"/>
    </row>
    <row r="73" spans="1:18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Q73" s="47"/>
      <c r="R73" s="47"/>
    </row>
    <row r="74" spans="1:18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Q74" s="47"/>
      <c r="R74" s="47"/>
    </row>
    <row r="75" spans="1:18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Q75" s="47"/>
      <c r="R75" s="47"/>
    </row>
    <row r="76" spans="1:18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Q76" s="47"/>
      <c r="R76" s="47"/>
    </row>
    <row r="77" spans="1:18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Q77" s="47"/>
      <c r="R77" s="47"/>
    </row>
    <row r="78" spans="1:18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Q78" s="47"/>
      <c r="R78" s="47"/>
    </row>
    <row r="79" spans="1:18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Q79" s="47"/>
      <c r="R79" s="47"/>
    </row>
    <row r="80" spans="1:18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Q80" s="47"/>
      <c r="R80" s="47"/>
    </row>
    <row r="81" spans="1:18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Q81" s="47"/>
      <c r="R81" s="47"/>
    </row>
    <row r="82" spans="1:18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Q82" s="47"/>
      <c r="R82" s="47"/>
    </row>
    <row r="83" spans="1:18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Q83" s="47"/>
      <c r="R83" s="47"/>
    </row>
    <row r="84" spans="1:18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Q84" s="47"/>
      <c r="R84" s="47"/>
    </row>
    <row r="85" spans="1:18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Q85" s="47"/>
      <c r="R85" s="47"/>
    </row>
    <row r="86" spans="1:18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Q86" s="47"/>
      <c r="R86" s="47"/>
    </row>
    <row r="87" spans="1:18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Q87" s="47"/>
      <c r="R87" s="47"/>
    </row>
    <row r="88" spans="1:18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Q88" s="47"/>
      <c r="R88" s="47"/>
    </row>
    <row r="89" spans="1:18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Q89" s="47"/>
      <c r="R89" s="47"/>
    </row>
    <row r="90" spans="1:18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Q90" s="50"/>
      <c r="R90" s="47"/>
    </row>
    <row r="91" spans="1:18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Q91" s="47"/>
      <c r="R91" s="47"/>
    </row>
    <row r="92" spans="1:18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Q92" s="47"/>
      <c r="R92" s="47"/>
    </row>
    <row r="93" spans="1:18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Q93" s="47"/>
      <c r="R93" s="47"/>
    </row>
    <row r="94" spans="1:18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Q94" s="47"/>
      <c r="R94" s="47"/>
    </row>
    <row r="95" spans="1:18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Q95" s="47"/>
      <c r="R95" s="47"/>
    </row>
    <row r="96" spans="1:18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Q96" s="47"/>
      <c r="R96" s="47"/>
    </row>
    <row r="97" spans="1:18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Q97" s="47"/>
      <c r="R97" s="47"/>
    </row>
    <row r="98" spans="1:18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Q98" s="47"/>
      <c r="R98" s="47"/>
    </row>
    <row r="99" spans="1:18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Q99" s="47"/>
      <c r="R99" s="47"/>
    </row>
    <row r="100" spans="1:18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Q100" s="47"/>
      <c r="R100" s="47"/>
    </row>
    <row r="101" spans="1:18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Q101" s="47"/>
      <c r="R101" s="47"/>
    </row>
    <row r="102" spans="1:18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Q102" s="47"/>
      <c r="R102" s="47"/>
    </row>
    <row r="103" spans="1:18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Q103" s="47"/>
      <c r="R103" s="47"/>
    </row>
    <row r="104" spans="1:18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Q104" s="47"/>
      <c r="R104" s="47"/>
    </row>
    <row r="105" spans="1:18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Q105" s="47"/>
      <c r="R105" s="47"/>
    </row>
    <row r="106" spans="1:18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Q106" s="47"/>
      <c r="R106" s="47"/>
    </row>
    <row r="107" spans="1:18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Q107" s="47"/>
      <c r="R107" s="47"/>
    </row>
    <row r="108" spans="1:18" x14ac:dyDescent="0.2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Q108" s="47"/>
      <c r="R108" s="47"/>
    </row>
    <row r="109" spans="1:18" x14ac:dyDescent="0.2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Q109" s="47"/>
      <c r="R109" s="47"/>
    </row>
    <row r="110" spans="1:18" x14ac:dyDescent="0.2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Q110" s="47"/>
      <c r="R110" s="47"/>
    </row>
    <row r="111" spans="1:18" x14ac:dyDescent="0.2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Q111" s="47"/>
      <c r="R111" s="47"/>
    </row>
    <row r="112" spans="1:18" x14ac:dyDescent="0.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Q112" s="47"/>
      <c r="R112" s="47"/>
    </row>
    <row r="113" spans="1:18" x14ac:dyDescent="0.2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Q113" s="47"/>
      <c r="R113" s="47"/>
    </row>
    <row r="114" spans="1:18" x14ac:dyDescent="0.2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Q114" s="47"/>
      <c r="R114" s="47"/>
    </row>
    <row r="115" spans="1:18" x14ac:dyDescent="0.2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Q115" s="47"/>
      <c r="R115" s="47"/>
    </row>
    <row r="116" spans="1:18" x14ac:dyDescent="0.2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Q116" s="47"/>
      <c r="R116" s="47"/>
    </row>
    <row r="117" spans="1:18" x14ac:dyDescent="0.2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Q117" s="47"/>
      <c r="R117" s="47"/>
    </row>
    <row r="118" spans="1:18" x14ac:dyDescent="0.2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Q118" s="47"/>
      <c r="R118" s="47"/>
    </row>
    <row r="119" spans="1:18" x14ac:dyDescent="0.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Q119" s="47"/>
      <c r="R119" s="47"/>
    </row>
    <row r="120" spans="1:18" x14ac:dyDescent="0.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Q120" s="47"/>
    </row>
    <row r="121" spans="1:18" x14ac:dyDescent="0.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Q121" s="50"/>
    </row>
    <row r="122" spans="1:18" x14ac:dyDescent="0.2">
      <c r="Q122" s="47"/>
    </row>
    <row r="123" spans="1:18" x14ac:dyDescent="0.2">
      <c r="Q123" s="47"/>
    </row>
    <row r="124" spans="1:18" x14ac:dyDescent="0.2">
      <c r="Q124" s="47"/>
    </row>
    <row r="125" spans="1:18" x14ac:dyDescent="0.2">
      <c r="Q125" s="47"/>
    </row>
    <row r="126" spans="1:18" x14ac:dyDescent="0.2">
      <c r="Q126" s="47"/>
    </row>
    <row r="127" spans="1:18" x14ac:dyDescent="0.2">
      <c r="Q127" s="47"/>
    </row>
    <row r="128" spans="1:18" x14ac:dyDescent="0.2">
      <c r="Q128" s="47"/>
    </row>
    <row r="129" spans="17:17" x14ac:dyDescent="0.2">
      <c r="Q129" s="47"/>
    </row>
    <row r="130" spans="17:17" x14ac:dyDescent="0.2">
      <c r="Q130" s="47"/>
    </row>
    <row r="131" spans="17:17" x14ac:dyDescent="0.2">
      <c r="Q131" s="47"/>
    </row>
    <row r="132" spans="17:17" x14ac:dyDescent="0.2">
      <c r="Q132" s="47"/>
    </row>
    <row r="133" spans="17:17" x14ac:dyDescent="0.2">
      <c r="Q133" s="47"/>
    </row>
    <row r="134" spans="17:17" x14ac:dyDescent="0.2">
      <c r="Q134" s="47"/>
    </row>
    <row r="135" spans="17:17" x14ac:dyDescent="0.2">
      <c r="Q135" s="47"/>
    </row>
    <row r="136" spans="17:17" x14ac:dyDescent="0.2">
      <c r="Q136" s="47"/>
    </row>
    <row r="137" spans="17:17" x14ac:dyDescent="0.2">
      <c r="Q137" s="47"/>
    </row>
    <row r="138" spans="17:17" x14ac:dyDescent="0.2">
      <c r="Q138" s="47"/>
    </row>
    <row r="139" spans="17:17" x14ac:dyDescent="0.2">
      <c r="Q139" s="47"/>
    </row>
    <row r="140" spans="17:17" x14ac:dyDescent="0.2">
      <c r="Q140" s="47"/>
    </row>
    <row r="141" spans="17:17" x14ac:dyDescent="0.2">
      <c r="Q141" s="47"/>
    </row>
    <row r="142" spans="17:17" x14ac:dyDescent="0.2">
      <c r="Q142" s="47"/>
    </row>
    <row r="143" spans="17:17" x14ac:dyDescent="0.2">
      <c r="Q143" s="47"/>
    </row>
    <row r="144" spans="17:17" x14ac:dyDescent="0.2">
      <c r="Q144" s="47"/>
    </row>
    <row r="145" spans="17:17" x14ac:dyDescent="0.2">
      <c r="Q145" s="47"/>
    </row>
    <row r="146" spans="17:17" x14ac:dyDescent="0.2">
      <c r="Q146" s="47"/>
    </row>
    <row r="147" spans="17:17" x14ac:dyDescent="0.2">
      <c r="Q147" s="47"/>
    </row>
    <row r="148" spans="17:17" x14ac:dyDescent="0.2">
      <c r="Q148" s="47"/>
    </row>
    <row r="149" spans="17:17" x14ac:dyDescent="0.2">
      <c r="Q149" s="47"/>
    </row>
    <row r="150" spans="17:17" x14ac:dyDescent="0.2">
      <c r="Q150" s="47"/>
    </row>
    <row r="151" spans="17:17" x14ac:dyDescent="0.2">
      <c r="Q151" s="47"/>
    </row>
    <row r="152" spans="17:17" x14ac:dyDescent="0.2">
      <c r="Q152" s="47"/>
    </row>
    <row r="153" spans="17:17" x14ac:dyDescent="0.2">
      <c r="Q153" s="50"/>
    </row>
    <row r="154" spans="17:17" x14ac:dyDescent="0.2">
      <c r="Q154" s="47"/>
    </row>
    <row r="155" spans="17:17" x14ac:dyDescent="0.2">
      <c r="Q155" s="47"/>
    </row>
    <row r="156" spans="17:17" x14ac:dyDescent="0.2">
      <c r="Q156" s="47"/>
    </row>
    <row r="157" spans="17:17" x14ac:dyDescent="0.2">
      <c r="Q157" s="47"/>
    </row>
    <row r="158" spans="17:17" x14ac:dyDescent="0.2">
      <c r="Q158" s="47"/>
    </row>
    <row r="159" spans="17:17" x14ac:dyDescent="0.2">
      <c r="Q159" s="47"/>
    </row>
    <row r="160" spans="17:17" x14ac:dyDescent="0.2">
      <c r="Q160" s="47"/>
    </row>
    <row r="161" spans="17:17" x14ac:dyDescent="0.2">
      <c r="Q161" s="47"/>
    </row>
    <row r="162" spans="17:17" x14ac:dyDescent="0.2">
      <c r="Q162" s="47"/>
    </row>
    <row r="163" spans="17:17" x14ac:dyDescent="0.2">
      <c r="Q163" s="47"/>
    </row>
    <row r="164" spans="17:17" x14ac:dyDescent="0.2">
      <c r="Q164" s="47"/>
    </row>
    <row r="165" spans="17:17" x14ac:dyDescent="0.2">
      <c r="Q165" s="47"/>
    </row>
    <row r="166" spans="17:17" x14ac:dyDescent="0.2">
      <c r="Q166" s="47"/>
    </row>
    <row r="167" spans="17:17" x14ac:dyDescent="0.2">
      <c r="Q167" s="47"/>
    </row>
    <row r="168" spans="17:17" x14ac:dyDescent="0.2">
      <c r="Q168" s="47"/>
    </row>
    <row r="169" spans="17:17" x14ac:dyDescent="0.2">
      <c r="Q169" s="47"/>
    </row>
    <row r="170" spans="17:17" x14ac:dyDescent="0.2">
      <c r="Q170" s="47"/>
    </row>
    <row r="171" spans="17:17" x14ac:dyDescent="0.2">
      <c r="Q171" s="47"/>
    </row>
    <row r="172" spans="17:17" x14ac:dyDescent="0.2">
      <c r="Q172" s="47"/>
    </row>
    <row r="173" spans="17:17" x14ac:dyDescent="0.2">
      <c r="Q173" s="47"/>
    </row>
    <row r="174" spans="17:17" x14ac:dyDescent="0.2">
      <c r="Q174" s="47"/>
    </row>
    <row r="175" spans="17:17" x14ac:dyDescent="0.2">
      <c r="Q175" s="47"/>
    </row>
    <row r="176" spans="17:17" x14ac:dyDescent="0.2">
      <c r="Q176" s="50"/>
    </row>
    <row r="177" spans="17:17" x14ac:dyDescent="0.2">
      <c r="Q177" s="47"/>
    </row>
    <row r="178" spans="17:17" x14ac:dyDescent="0.2">
      <c r="Q178" s="47"/>
    </row>
    <row r="179" spans="17:17" x14ac:dyDescent="0.2">
      <c r="Q179" s="50"/>
    </row>
    <row r="180" spans="17:17" x14ac:dyDescent="0.2">
      <c r="Q180" s="47"/>
    </row>
    <row r="181" spans="17:17" x14ac:dyDescent="0.2">
      <c r="Q181" s="47"/>
    </row>
    <row r="182" spans="17:17" x14ac:dyDescent="0.2">
      <c r="Q182" s="47"/>
    </row>
    <row r="183" spans="17:17" x14ac:dyDescent="0.2">
      <c r="Q183" s="47"/>
    </row>
    <row r="184" spans="17:17" x14ac:dyDescent="0.2">
      <c r="Q184" s="47"/>
    </row>
    <row r="185" spans="17:17" x14ac:dyDescent="0.2">
      <c r="Q185" s="47"/>
    </row>
    <row r="186" spans="17:17" x14ac:dyDescent="0.2">
      <c r="Q186" s="47"/>
    </row>
    <row r="187" spans="17:17" x14ac:dyDescent="0.2">
      <c r="Q187" s="47"/>
    </row>
    <row r="188" spans="17:17" x14ac:dyDescent="0.2">
      <c r="Q188" s="47"/>
    </row>
    <row r="189" spans="17:17" x14ac:dyDescent="0.2">
      <c r="Q189" s="47"/>
    </row>
    <row r="190" spans="17:17" x14ac:dyDescent="0.2">
      <c r="Q190" s="47"/>
    </row>
    <row r="191" spans="17:17" x14ac:dyDescent="0.2">
      <c r="Q191" s="47"/>
    </row>
    <row r="192" spans="17:17" x14ac:dyDescent="0.2">
      <c r="Q192" s="47"/>
    </row>
    <row r="193" spans="17:17" x14ac:dyDescent="0.2">
      <c r="Q193" s="47"/>
    </row>
    <row r="194" spans="17:17" x14ac:dyDescent="0.2">
      <c r="Q194" s="47"/>
    </row>
    <row r="195" spans="17:17" x14ac:dyDescent="0.2">
      <c r="Q195" s="47"/>
    </row>
    <row r="196" spans="17:17" x14ac:dyDescent="0.2">
      <c r="Q196" s="47"/>
    </row>
    <row r="197" spans="17:17" x14ac:dyDescent="0.2">
      <c r="Q197" s="47"/>
    </row>
    <row r="198" spans="17:17" x14ac:dyDescent="0.2">
      <c r="Q198" s="47"/>
    </row>
    <row r="199" spans="17:17" x14ac:dyDescent="0.2">
      <c r="Q199" s="47"/>
    </row>
    <row r="200" spans="17:17" x14ac:dyDescent="0.2">
      <c r="Q200" s="47"/>
    </row>
    <row r="201" spans="17:17" x14ac:dyDescent="0.2">
      <c r="Q201" s="47"/>
    </row>
    <row r="202" spans="17:17" x14ac:dyDescent="0.2">
      <c r="Q202" s="47"/>
    </row>
    <row r="203" spans="17:17" x14ac:dyDescent="0.2">
      <c r="Q203" s="47"/>
    </row>
    <row r="204" spans="17:17" x14ac:dyDescent="0.2">
      <c r="Q204" s="47"/>
    </row>
    <row r="205" spans="17:17" x14ac:dyDescent="0.2">
      <c r="Q205" s="47"/>
    </row>
    <row r="206" spans="17:17" x14ac:dyDescent="0.2">
      <c r="Q206" s="47"/>
    </row>
    <row r="207" spans="17:17" x14ac:dyDescent="0.2">
      <c r="Q207" s="47"/>
    </row>
    <row r="208" spans="17:17" x14ac:dyDescent="0.2">
      <c r="Q208" s="47"/>
    </row>
    <row r="209" spans="17:17" x14ac:dyDescent="0.2">
      <c r="Q209" s="47"/>
    </row>
    <row r="210" spans="17:17" x14ac:dyDescent="0.2">
      <c r="Q210" s="47"/>
    </row>
    <row r="211" spans="17:17" x14ac:dyDescent="0.2">
      <c r="Q211" s="47"/>
    </row>
    <row r="212" spans="17:17" x14ac:dyDescent="0.2">
      <c r="Q212" s="47"/>
    </row>
    <row r="213" spans="17:17" x14ac:dyDescent="0.2">
      <c r="Q213" s="47"/>
    </row>
    <row r="214" spans="17:17" x14ac:dyDescent="0.2">
      <c r="Q214" s="47"/>
    </row>
    <row r="215" spans="17:17" x14ac:dyDescent="0.2">
      <c r="Q215" s="47"/>
    </row>
    <row r="216" spans="17:17" x14ac:dyDescent="0.2">
      <c r="Q216" s="47"/>
    </row>
    <row r="217" spans="17:17" x14ac:dyDescent="0.2">
      <c r="Q217" s="47"/>
    </row>
    <row r="218" spans="17:17" x14ac:dyDescent="0.2">
      <c r="Q218" s="47"/>
    </row>
    <row r="219" spans="17:17" x14ac:dyDescent="0.2">
      <c r="Q219" s="47"/>
    </row>
    <row r="220" spans="17:17" x14ac:dyDescent="0.2">
      <c r="Q220" s="47"/>
    </row>
    <row r="221" spans="17:17" x14ac:dyDescent="0.2">
      <c r="Q221" s="47"/>
    </row>
    <row r="222" spans="17:17" x14ac:dyDescent="0.2">
      <c r="Q222" s="47"/>
    </row>
    <row r="223" spans="17:17" x14ac:dyDescent="0.2">
      <c r="Q223" s="47"/>
    </row>
    <row r="224" spans="17:17" x14ac:dyDescent="0.2">
      <c r="Q224" s="47"/>
    </row>
    <row r="225" spans="17:17" x14ac:dyDescent="0.2">
      <c r="Q225" s="47"/>
    </row>
    <row r="226" spans="17:17" x14ac:dyDescent="0.2">
      <c r="Q226" s="47"/>
    </row>
    <row r="227" spans="17:17" x14ac:dyDescent="0.2">
      <c r="Q227" s="47"/>
    </row>
    <row r="228" spans="17:17" x14ac:dyDescent="0.2">
      <c r="Q228" s="47"/>
    </row>
    <row r="229" spans="17:17" x14ac:dyDescent="0.2">
      <c r="Q229" s="47"/>
    </row>
    <row r="230" spans="17:17" x14ac:dyDescent="0.2">
      <c r="Q230" s="50"/>
    </row>
    <row r="231" spans="17:17" x14ac:dyDescent="0.2">
      <c r="Q231" s="47"/>
    </row>
    <row r="232" spans="17:17" x14ac:dyDescent="0.2">
      <c r="Q232" s="47"/>
    </row>
    <row r="233" spans="17:17" x14ac:dyDescent="0.2">
      <c r="Q233" s="47"/>
    </row>
    <row r="234" spans="17:17" x14ac:dyDescent="0.2">
      <c r="Q234" s="47"/>
    </row>
    <row r="235" spans="17:17" x14ac:dyDescent="0.2">
      <c r="Q235" s="47"/>
    </row>
    <row r="236" spans="17:17" x14ac:dyDescent="0.2">
      <c r="Q236" s="47"/>
    </row>
    <row r="237" spans="17:17" x14ac:dyDescent="0.2">
      <c r="Q237" s="47"/>
    </row>
    <row r="238" spans="17:17" x14ac:dyDescent="0.2">
      <c r="Q238" s="47"/>
    </row>
    <row r="239" spans="17:17" x14ac:dyDescent="0.2">
      <c r="Q239" s="47"/>
    </row>
    <row r="240" spans="17:17" x14ac:dyDescent="0.2">
      <c r="Q240" s="47"/>
    </row>
    <row r="241" spans="17:17" x14ac:dyDescent="0.2">
      <c r="Q241" s="47"/>
    </row>
    <row r="242" spans="17:17" x14ac:dyDescent="0.2">
      <c r="Q242" s="47"/>
    </row>
    <row r="243" spans="17:17" x14ac:dyDescent="0.2">
      <c r="Q243" s="47"/>
    </row>
    <row r="244" spans="17:17" x14ac:dyDescent="0.2">
      <c r="Q244" s="47"/>
    </row>
    <row r="245" spans="17:17" x14ac:dyDescent="0.2">
      <c r="Q245" s="47"/>
    </row>
    <row r="246" spans="17:17" x14ac:dyDescent="0.2">
      <c r="Q246" s="47"/>
    </row>
    <row r="247" spans="17:17" x14ac:dyDescent="0.2">
      <c r="Q247" s="47"/>
    </row>
    <row r="248" spans="17:17" x14ac:dyDescent="0.2">
      <c r="Q248" s="47"/>
    </row>
    <row r="249" spans="17:17" x14ac:dyDescent="0.2">
      <c r="Q249" s="47"/>
    </row>
    <row r="250" spans="17:17" x14ac:dyDescent="0.2">
      <c r="Q250" s="47"/>
    </row>
    <row r="251" spans="17:17" x14ac:dyDescent="0.2">
      <c r="Q251" s="47"/>
    </row>
    <row r="252" spans="17:17" x14ac:dyDescent="0.2">
      <c r="Q252" s="47"/>
    </row>
    <row r="253" spans="17:17" x14ac:dyDescent="0.2">
      <c r="Q253" s="47"/>
    </row>
    <row r="254" spans="17:17" x14ac:dyDescent="0.2">
      <c r="Q254" s="47"/>
    </row>
    <row r="255" spans="17:17" x14ac:dyDescent="0.2">
      <c r="Q255" s="47"/>
    </row>
    <row r="256" spans="17:17" x14ac:dyDescent="0.2">
      <c r="Q256" s="47"/>
    </row>
    <row r="257" spans="17:17" x14ac:dyDescent="0.2">
      <c r="Q257" s="47"/>
    </row>
    <row r="258" spans="17:17" x14ac:dyDescent="0.2">
      <c r="Q258" s="47"/>
    </row>
    <row r="259" spans="17:17" x14ac:dyDescent="0.2">
      <c r="Q259" s="50"/>
    </row>
    <row r="260" spans="17:17" x14ac:dyDescent="0.2">
      <c r="Q260" s="47"/>
    </row>
    <row r="261" spans="17:17" x14ac:dyDescent="0.2">
      <c r="Q261" s="47"/>
    </row>
    <row r="262" spans="17:17" x14ac:dyDescent="0.2">
      <c r="Q262" s="47"/>
    </row>
    <row r="263" spans="17:17" x14ac:dyDescent="0.2">
      <c r="Q263" s="47"/>
    </row>
    <row r="264" spans="17:17" x14ac:dyDescent="0.2">
      <c r="Q264" s="47"/>
    </row>
    <row r="265" spans="17:17" x14ac:dyDescent="0.2">
      <c r="Q265" s="47"/>
    </row>
    <row r="266" spans="17:17" x14ac:dyDescent="0.2">
      <c r="Q266" s="47"/>
    </row>
    <row r="267" spans="17:17" x14ac:dyDescent="0.2">
      <c r="Q267" s="47"/>
    </row>
    <row r="268" spans="17:17" x14ac:dyDescent="0.2">
      <c r="Q268" s="47"/>
    </row>
    <row r="269" spans="17:17" x14ac:dyDescent="0.2">
      <c r="Q269" s="47"/>
    </row>
    <row r="270" spans="17:17" x14ac:dyDescent="0.2">
      <c r="Q270" s="47"/>
    </row>
    <row r="271" spans="17:17" x14ac:dyDescent="0.2">
      <c r="Q271" s="47"/>
    </row>
    <row r="272" spans="17:17" x14ac:dyDescent="0.2">
      <c r="Q272" s="47"/>
    </row>
    <row r="273" spans="17:17" x14ac:dyDescent="0.2">
      <c r="Q273" s="47"/>
    </row>
    <row r="274" spans="17:17" x14ac:dyDescent="0.2">
      <c r="Q274" s="47"/>
    </row>
    <row r="275" spans="17:17" x14ac:dyDescent="0.2">
      <c r="Q275" s="47"/>
    </row>
    <row r="276" spans="17:17" x14ac:dyDescent="0.2">
      <c r="Q276" s="47"/>
    </row>
    <row r="277" spans="17:17" x14ac:dyDescent="0.2">
      <c r="Q277" s="47"/>
    </row>
    <row r="278" spans="17:17" x14ac:dyDescent="0.2">
      <c r="Q278" s="47"/>
    </row>
    <row r="279" spans="17:17" x14ac:dyDescent="0.2">
      <c r="Q279" s="47"/>
    </row>
    <row r="280" spans="17:17" x14ac:dyDescent="0.2">
      <c r="Q280" s="47"/>
    </row>
    <row r="281" spans="17:17" x14ac:dyDescent="0.2">
      <c r="Q281" s="47"/>
    </row>
    <row r="282" spans="17:17" x14ac:dyDescent="0.2">
      <c r="Q282" s="47"/>
    </row>
    <row r="283" spans="17:17" x14ac:dyDescent="0.2">
      <c r="Q283" s="47"/>
    </row>
    <row r="284" spans="17:17" x14ac:dyDescent="0.2">
      <c r="Q284" s="47"/>
    </row>
    <row r="285" spans="17:17" x14ac:dyDescent="0.2">
      <c r="Q285" s="47"/>
    </row>
    <row r="286" spans="17:17" x14ac:dyDescent="0.2">
      <c r="Q286" s="47"/>
    </row>
    <row r="287" spans="17:17" x14ac:dyDescent="0.2">
      <c r="Q287" s="47"/>
    </row>
    <row r="288" spans="17:17" x14ac:dyDescent="0.2">
      <c r="Q288" s="47"/>
    </row>
    <row r="289" spans="17:17" x14ac:dyDescent="0.2">
      <c r="Q289" s="47"/>
    </row>
    <row r="290" spans="17:17" x14ac:dyDescent="0.2">
      <c r="Q290" s="47"/>
    </row>
    <row r="291" spans="17:17" x14ac:dyDescent="0.2">
      <c r="Q291" s="47"/>
    </row>
    <row r="292" spans="17:17" x14ac:dyDescent="0.2">
      <c r="Q292" s="47"/>
    </row>
    <row r="293" spans="17:17" x14ac:dyDescent="0.2">
      <c r="Q293" s="50"/>
    </row>
    <row r="294" spans="17:17" x14ac:dyDescent="0.2">
      <c r="Q294" s="47"/>
    </row>
  </sheetData>
  <mergeCells count="10">
    <mergeCell ref="H6:L6"/>
    <mergeCell ref="C6:G6"/>
    <mergeCell ref="F8:G8"/>
    <mergeCell ref="N8:N9"/>
    <mergeCell ref="A8:A9"/>
    <mergeCell ref="B8:B9"/>
    <mergeCell ref="M8:M9"/>
    <mergeCell ref="K8:L8"/>
    <mergeCell ref="C7:G7"/>
    <mergeCell ref="H7:L7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rgb="FF9BA8C2"/>
    <pageSetUpPr autoPageBreaks="0" fitToPage="1"/>
  </sheetPr>
  <dimension ref="A1:O313"/>
  <sheetViews>
    <sheetView showGridLines="0" rightToLeft="1" zoomScaleNormal="100" workbookViewId="0">
      <selection activeCell="N160" sqref="N160"/>
    </sheetView>
  </sheetViews>
  <sheetFormatPr defaultColWidth="8.875" defaultRowHeight="18" customHeight="1" x14ac:dyDescent="0.2"/>
  <cols>
    <col min="1" max="1" width="6.5" style="47" customWidth="1"/>
    <col min="2" max="2" width="29.375" style="47" customWidth="1"/>
    <col min="3" max="12" width="10.625" style="47" customWidth="1"/>
    <col min="13" max="13" width="29.375" style="47" customWidth="1"/>
    <col min="14" max="14" width="6.5" style="47" customWidth="1"/>
    <col min="15" max="216" width="8.875" style="47"/>
    <col min="217" max="217" width="5.875" style="47" customWidth="1"/>
    <col min="218" max="218" width="32.875" style="47" customWidth="1"/>
    <col min="219" max="219" width="5.875" style="47" customWidth="1"/>
    <col min="220" max="220" width="32.875" style="47" customWidth="1"/>
    <col min="221" max="226" width="8.875" style="47"/>
    <col min="227" max="227" width="32.875" style="47" customWidth="1"/>
    <col min="228" max="228" width="5.875" style="47" customWidth="1"/>
    <col min="229" max="229" width="32.875" style="47" customWidth="1"/>
    <col min="230" max="230" width="5.875" style="47" customWidth="1"/>
    <col min="231" max="472" width="8.875" style="47"/>
    <col min="473" max="473" width="5.875" style="47" customWidth="1"/>
    <col min="474" max="474" width="32.875" style="47" customWidth="1"/>
    <col min="475" max="475" width="5.875" style="47" customWidth="1"/>
    <col min="476" max="476" width="32.875" style="47" customWidth="1"/>
    <col min="477" max="482" width="8.875" style="47"/>
    <col min="483" max="483" width="32.875" style="47" customWidth="1"/>
    <col min="484" max="484" width="5.875" style="47" customWidth="1"/>
    <col min="485" max="485" width="32.875" style="47" customWidth="1"/>
    <col min="486" max="486" width="5.875" style="47" customWidth="1"/>
    <col min="487" max="728" width="8.875" style="47"/>
    <col min="729" max="729" width="5.875" style="47" customWidth="1"/>
    <col min="730" max="730" width="32.875" style="47" customWidth="1"/>
    <col min="731" max="731" width="5.875" style="47" customWidth="1"/>
    <col min="732" max="732" width="32.875" style="47" customWidth="1"/>
    <col min="733" max="738" width="8.875" style="47"/>
    <col min="739" max="739" width="32.875" style="47" customWidth="1"/>
    <col min="740" max="740" width="5.875" style="47" customWidth="1"/>
    <col min="741" max="741" width="32.875" style="47" customWidth="1"/>
    <col min="742" max="742" width="5.875" style="47" customWidth="1"/>
    <col min="743" max="984" width="8.875" style="47"/>
    <col min="985" max="985" width="5.875" style="47" customWidth="1"/>
    <col min="986" max="986" width="32.875" style="47" customWidth="1"/>
    <col min="987" max="987" width="5.875" style="47" customWidth="1"/>
    <col min="988" max="988" width="32.875" style="47" customWidth="1"/>
    <col min="989" max="994" width="8.875" style="47"/>
    <col min="995" max="995" width="32.875" style="47" customWidth="1"/>
    <col min="996" max="996" width="5.875" style="47" customWidth="1"/>
    <col min="997" max="997" width="32.875" style="47" customWidth="1"/>
    <col min="998" max="998" width="5.875" style="47" customWidth="1"/>
    <col min="999" max="1240" width="8.875" style="47"/>
    <col min="1241" max="1241" width="5.875" style="47" customWidth="1"/>
    <col min="1242" max="1242" width="32.875" style="47" customWidth="1"/>
    <col min="1243" max="1243" width="5.875" style="47" customWidth="1"/>
    <col min="1244" max="1244" width="32.875" style="47" customWidth="1"/>
    <col min="1245" max="1250" width="8.875" style="47"/>
    <col min="1251" max="1251" width="32.875" style="47" customWidth="1"/>
    <col min="1252" max="1252" width="5.875" style="47" customWidth="1"/>
    <col min="1253" max="1253" width="32.875" style="47" customWidth="1"/>
    <col min="1254" max="1254" width="5.875" style="47" customWidth="1"/>
    <col min="1255" max="1496" width="8.875" style="47"/>
    <col min="1497" max="1497" width="5.875" style="47" customWidth="1"/>
    <col min="1498" max="1498" width="32.875" style="47" customWidth="1"/>
    <col min="1499" max="1499" width="5.875" style="47" customWidth="1"/>
    <col min="1500" max="1500" width="32.875" style="47" customWidth="1"/>
    <col min="1501" max="1506" width="8.875" style="47"/>
    <col min="1507" max="1507" width="32.875" style="47" customWidth="1"/>
    <col min="1508" max="1508" width="5.875" style="47" customWidth="1"/>
    <col min="1509" max="1509" width="32.875" style="47" customWidth="1"/>
    <col min="1510" max="1510" width="5.875" style="47" customWidth="1"/>
    <col min="1511" max="1752" width="8.875" style="47"/>
    <col min="1753" max="1753" width="5.875" style="47" customWidth="1"/>
    <col min="1754" max="1754" width="32.875" style="47" customWidth="1"/>
    <col min="1755" max="1755" width="5.875" style="47" customWidth="1"/>
    <col min="1756" max="1756" width="32.875" style="47" customWidth="1"/>
    <col min="1757" max="1762" width="8.875" style="47"/>
    <col min="1763" max="1763" width="32.875" style="47" customWidth="1"/>
    <col min="1764" max="1764" width="5.875" style="47" customWidth="1"/>
    <col min="1765" max="1765" width="32.875" style="47" customWidth="1"/>
    <col min="1766" max="1766" width="5.875" style="47" customWidth="1"/>
    <col min="1767" max="2008" width="8.875" style="47"/>
    <col min="2009" max="2009" width="5.875" style="47" customWidth="1"/>
    <col min="2010" max="2010" width="32.875" style="47" customWidth="1"/>
    <col min="2011" max="2011" width="5.875" style="47" customWidth="1"/>
    <col min="2012" max="2012" width="32.875" style="47" customWidth="1"/>
    <col min="2013" max="2018" width="8.875" style="47"/>
    <col min="2019" max="2019" width="32.875" style="47" customWidth="1"/>
    <col min="2020" max="2020" width="5.875" style="47" customWidth="1"/>
    <col min="2021" max="2021" width="32.875" style="47" customWidth="1"/>
    <col min="2022" max="2022" width="5.875" style="47" customWidth="1"/>
    <col min="2023" max="2264" width="8.875" style="47"/>
    <col min="2265" max="2265" width="5.875" style="47" customWidth="1"/>
    <col min="2266" max="2266" width="32.875" style="47" customWidth="1"/>
    <col min="2267" max="2267" width="5.875" style="47" customWidth="1"/>
    <col min="2268" max="2268" width="32.875" style="47" customWidth="1"/>
    <col min="2269" max="2274" width="8.875" style="47"/>
    <col min="2275" max="2275" width="32.875" style="47" customWidth="1"/>
    <col min="2276" max="2276" width="5.875" style="47" customWidth="1"/>
    <col min="2277" max="2277" width="32.875" style="47" customWidth="1"/>
    <col min="2278" max="2278" width="5.875" style="47" customWidth="1"/>
    <col min="2279" max="2520" width="8.875" style="47"/>
    <col min="2521" max="2521" width="5.875" style="47" customWidth="1"/>
    <col min="2522" max="2522" width="32.875" style="47" customWidth="1"/>
    <col min="2523" max="2523" width="5.875" style="47" customWidth="1"/>
    <col min="2524" max="2524" width="32.875" style="47" customWidth="1"/>
    <col min="2525" max="2530" width="8.875" style="47"/>
    <col min="2531" max="2531" width="32.875" style="47" customWidth="1"/>
    <col min="2532" max="2532" width="5.875" style="47" customWidth="1"/>
    <col min="2533" max="2533" width="32.875" style="47" customWidth="1"/>
    <col min="2534" max="2534" width="5.875" style="47" customWidth="1"/>
    <col min="2535" max="2776" width="8.875" style="47"/>
    <col min="2777" max="2777" width="5.875" style="47" customWidth="1"/>
    <col min="2778" max="2778" width="32.875" style="47" customWidth="1"/>
    <col min="2779" max="2779" width="5.875" style="47" customWidth="1"/>
    <col min="2780" max="2780" width="32.875" style="47" customWidth="1"/>
    <col min="2781" max="2786" width="8.875" style="47"/>
    <col min="2787" max="2787" width="32.875" style="47" customWidth="1"/>
    <col min="2788" max="2788" width="5.875" style="47" customWidth="1"/>
    <col min="2789" max="2789" width="32.875" style="47" customWidth="1"/>
    <col min="2790" max="2790" width="5.875" style="47" customWidth="1"/>
    <col min="2791" max="3032" width="8.875" style="47"/>
    <col min="3033" max="3033" width="5.875" style="47" customWidth="1"/>
    <col min="3034" max="3034" width="32.875" style="47" customWidth="1"/>
    <col min="3035" max="3035" width="5.875" style="47" customWidth="1"/>
    <col min="3036" max="3036" width="32.875" style="47" customWidth="1"/>
    <col min="3037" max="3042" width="8.875" style="47"/>
    <col min="3043" max="3043" width="32.875" style="47" customWidth="1"/>
    <col min="3044" max="3044" width="5.875" style="47" customWidth="1"/>
    <col min="3045" max="3045" width="32.875" style="47" customWidth="1"/>
    <col min="3046" max="3046" width="5.875" style="47" customWidth="1"/>
    <col min="3047" max="3288" width="8.875" style="47"/>
    <col min="3289" max="3289" width="5.875" style="47" customWidth="1"/>
    <col min="3290" max="3290" width="32.875" style="47" customWidth="1"/>
    <col min="3291" max="3291" width="5.875" style="47" customWidth="1"/>
    <col min="3292" max="3292" width="32.875" style="47" customWidth="1"/>
    <col min="3293" max="3298" width="8.875" style="47"/>
    <col min="3299" max="3299" width="32.875" style="47" customWidth="1"/>
    <col min="3300" max="3300" width="5.875" style="47" customWidth="1"/>
    <col min="3301" max="3301" width="32.875" style="47" customWidth="1"/>
    <col min="3302" max="3302" width="5.875" style="47" customWidth="1"/>
    <col min="3303" max="3544" width="8.875" style="47"/>
    <col min="3545" max="3545" width="5.875" style="47" customWidth="1"/>
    <col min="3546" max="3546" width="32.875" style="47" customWidth="1"/>
    <col min="3547" max="3547" width="5.875" style="47" customWidth="1"/>
    <col min="3548" max="3548" width="32.875" style="47" customWidth="1"/>
    <col min="3549" max="3554" width="8.875" style="47"/>
    <col min="3555" max="3555" width="32.875" style="47" customWidth="1"/>
    <col min="3556" max="3556" width="5.875" style="47" customWidth="1"/>
    <col min="3557" max="3557" width="32.875" style="47" customWidth="1"/>
    <col min="3558" max="3558" width="5.875" style="47" customWidth="1"/>
    <col min="3559" max="3800" width="8.875" style="47"/>
    <col min="3801" max="3801" width="5.875" style="47" customWidth="1"/>
    <col min="3802" max="3802" width="32.875" style="47" customWidth="1"/>
    <col min="3803" max="3803" width="5.875" style="47" customWidth="1"/>
    <col min="3804" max="3804" width="32.875" style="47" customWidth="1"/>
    <col min="3805" max="3810" width="8.875" style="47"/>
    <col min="3811" max="3811" width="32.875" style="47" customWidth="1"/>
    <col min="3812" max="3812" width="5.875" style="47" customWidth="1"/>
    <col min="3813" max="3813" width="32.875" style="47" customWidth="1"/>
    <col min="3814" max="3814" width="5.875" style="47" customWidth="1"/>
    <col min="3815" max="4056" width="8.875" style="47"/>
    <col min="4057" max="4057" width="5.875" style="47" customWidth="1"/>
    <col min="4058" max="4058" width="32.875" style="47" customWidth="1"/>
    <col min="4059" max="4059" width="5.875" style="47" customWidth="1"/>
    <col min="4060" max="4060" width="32.875" style="47" customWidth="1"/>
    <col min="4061" max="4066" width="8.875" style="47"/>
    <col min="4067" max="4067" width="32.875" style="47" customWidth="1"/>
    <col min="4068" max="4068" width="5.875" style="47" customWidth="1"/>
    <col min="4069" max="4069" width="32.875" style="47" customWidth="1"/>
    <col min="4070" max="4070" width="5.875" style="47" customWidth="1"/>
    <col min="4071" max="4312" width="8.875" style="47"/>
    <col min="4313" max="4313" width="5.875" style="47" customWidth="1"/>
    <col min="4314" max="4314" width="32.875" style="47" customWidth="1"/>
    <col min="4315" max="4315" width="5.875" style="47" customWidth="1"/>
    <col min="4316" max="4316" width="32.875" style="47" customWidth="1"/>
    <col min="4317" max="4322" width="8.875" style="47"/>
    <col min="4323" max="4323" width="32.875" style="47" customWidth="1"/>
    <col min="4324" max="4324" width="5.875" style="47" customWidth="1"/>
    <col min="4325" max="4325" width="32.875" style="47" customWidth="1"/>
    <col min="4326" max="4326" width="5.875" style="47" customWidth="1"/>
    <col min="4327" max="4568" width="8.875" style="47"/>
    <col min="4569" max="4569" width="5.875" style="47" customWidth="1"/>
    <col min="4570" max="4570" width="32.875" style="47" customWidth="1"/>
    <col min="4571" max="4571" width="5.875" style="47" customWidth="1"/>
    <col min="4572" max="4572" width="32.875" style="47" customWidth="1"/>
    <col min="4573" max="4578" width="8.875" style="47"/>
    <col min="4579" max="4579" width="32.875" style="47" customWidth="1"/>
    <col min="4580" max="4580" width="5.875" style="47" customWidth="1"/>
    <col min="4581" max="4581" width="32.875" style="47" customWidth="1"/>
    <col min="4582" max="4582" width="5.875" style="47" customWidth="1"/>
    <col min="4583" max="4824" width="8.875" style="47"/>
    <col min="4825" max="4825" width="5.875" style="47" customWidth="1"/>
    <col min="4826" max="4826" width="32.875" style="47" customWidth="1"/>
    <col min="4827" max="4827" width="5.875" style="47" customWidth="1"/>
    <col min="4828" max="4828" width="32.875" style="47" customWidth="1"/>
    <col min="4829" max="4834" width="8.875" style="47"/>
    <col min="4835" max="4835" width="32.875" style="47" customWidth="1"/>
    <col min="4836" max="4836" width="5.875" style="47" customWidth="1"/>
    <col min="4837" max="4837" width="32.875" style="47" customWidth="1"/>
    <col min="4838" max="4838" width="5.875" style="47" customWidth="1"/>
    <col min="4839" max="5080" width="8.875" style="47"/>
    <col min="5081" max="5081" width="5.875" style="47" customWidth="1"/>
    <col min="5082" max="5082" width="32.875" style="47" customWidth="1"/>
    <col min="5083" max="5083" width="5.875" style="47" customWidth="1"/>
    <col min="5084" max="5084" width="32.875" style="47" customWidth="1"/>
    <col min="5085" max="5090" width="8.875" style="47"/>
    <col min="5091" max="5091" width="32.875" style="47" customWidth="1"/>
    <col min="5092" max="5092" width="5.875" style="47" customWidth="1"/>
    <col min="5093" max="5093" width="32.875" style="47" customWidth="1"/>
    <col min="5094" max="5094" width="5.875" style="47" customWidth="1"/>
    <col min="5095" max="5336" width="8.875" style="47"/>
    <col min="5337" max="5337" width="5.875" style="47" customWidth="1"/>
    <col min="5338" max="5338" width="32.875" style="47" customWidth="1"/>
    <col min="5339" max="5339" width="5.875" style="47" customWidth="1"/>
    <col min="5340" max="5340" width="32.875" style="47" customWidth="1"/>
    <col min="5341" max="5346" width="8.875" style="47"/>
    <col min="5347" max="5347" width="32.875" style="47" customWidth="1"/>
    <col min="5348" max="5348" width="5.875" style="47" customWidth="1"/>
    <col min="5349" max="5349" width="32.875" style="47" customWidth="1"/>
    <col min="5350" max="5350" width="5.875" style="47" customWidth="1"/>
    <col min="5351" max="5592" width="8.875" style="47"/>
    <col min="5593" max="5593" width="5.875" style="47" customWidth="1"/>
    <col min="5594" max="5594" width="32.875" style="47" customWidth="1"/>
    <col min="5595" max="5595" width="5.875" style="47" customWidth="1"/>
    <col min="5596" max="5596" width="32.875" style="47" customWidth="1"/>
    <col min="5597" max="5602" width="8.875" style="47"/>
    <col min="5603" max="5603" width="32.875" style="47" customWidth="1"/>
    <col min="5604" max="5604" width="5.875" style="47" customWidth="1"/>
    <col min="5605" max="5605" width="32.875" style="47" customWidth="1"/>
    <col min="5606" max="5606" width="5.875" style="47" customWidth="1"/>
    <col min="5607" max="5848" width="8.875" style="47"/>
    <col min="5849" max="5849" width="5.875" style="47" customWidth="1"/>
    <col min="5850" max="5850" width="32.875" style="47" customWidth="1"/>
    <col min="5851" max="5851" width="5.875" style="47" customWidth="1"/>
    <col min="5852" max="5852" width="32.875" style="47" customWidth="1"/>
    <col min="5853" max="5858" width="8.875" style="47"/>
    <col min="5859" max="5859" width="32.875" style="47" customWidth="1"/>
    <col min="5860" max="5860" width="5.875" style="47" customWidth="1"/>
    <col min="5861" max="5861" width="32.875" style="47" customWidth="1"/>
    <col min="5862" max="5862" width="5.875" style="47" customWidth="1"/>
    <col min="5863" max="6104" width="8.875" style="47"/>
    <col min="6105" max="6105" width="5.875" style="47" customWidth="1"/>
    <col min="6106" max="6106" width="32.875" style="47" customWidth="1"/>
    <col min="6107" max="6107" width="5.875" style="47" customWidth="1"/>
    <col min="6108" max="6108" width="32.875" style="47" customWidth="1"/>
    <col min="6109" max="6114" width="8.875" style="47"/>
    <col min="6115" max="6115" width="32.875" style="47" customWidth="1"/>
    <col min="6116" max="6116" width="5.875" style="47" customWidth="1"/>
    <col min="6117" max="6117" width="32.875" style="47" customWidth="1"/>
    <col min="6118" max="6118" width="5.875" style="47" customWidth="1"/>
    <col min="6119" max="6360" width="8.875" style="47"/>
    <col min="6361" max="6361" width="5.875" style="47" customWidth="1"/>
    <col min="6362" max="6362" width="32.875" style="47" customWidth="1"/>
    <col min="6363" max="6363" width="5.875" style="47" customWidth="1"/>
    <col min="6364" max="6364" width="32.875" style="47" customWidth="1"/>
    <col min="6365" max="6370" width="8.875" style="47"/>
    <col min="6371" max="6371" width="32.875" style="47" customWidth="1"/>
    <col min="6372" max="6372" width="5.875" style="47" customWidth="1"/>
    <col min="6373" max="6373" width="32.875" style="47" customWidth="1"/>
    <col min="6374" max="6374" width="5.875" style="47" customWidth="1"/>
    <col min="6375" max="6616" width="8.875" style="47"/>
    <col min="6617" max="6617" width="5.875" style="47" customWidth="1"/>
    <col min="6618" max="6618" width="32.875" style="47" customWidth="1"/>
    <col min="6619" max="6619" width="5.875" style="47" customWidth="1"/>
    <col min="6620" max="6620" width="32.875" style="47" customWidth="1"/>
    <col min="6621" max="6626" width="8.875" style="47"/>
    <col min="6627" max="6627" width="32.875" style="47" customWidth="1"/>
    <col min="6628" max="6628" width="5.875" style="47" customWidth="1"/>
    <col min="6629" max="6629" width="32.875" style="47" customWidth="1"/>
    <col min="6630" max="6630" width="5.875" style="47" customWidth="1"/>
    <col min="6631" max="6872" width="8.875" style="47"/>
    <col min="6873" max="6873" width="5.875" style="47" customWidth="1"/>
    <col min="6874" max="6874" width="32.875" style="47" customWidth="1"/>
    <col min="6875" max="6875" width="5.875" style="47" customWidth="1"/>
    <col min="6876" max="6876" width="32.875" style="47" customWidth="1"/>
    <col min="6877" max="6882" width="8.875" style="47"/>
    <col min="6883" max="6883" width="32.875" style="47" customWidth="1"/>
    <col min="6884" max="6884" width="5.875" style="47" customWidth="1"/>
    <col min="6885" max="6885" width="32.875" style="47" customWidth="1"/>
    <col min="6886" max="6886" width="5.875" style="47" customWidth="1"/>
    <col min="6887" max="7128" width="8.875" style="47"/>
    <col min="7129" max="7129" width="5.875" style="47" customWidth="1"/>
    <col min="7130" max="7130" width="32.875" style="47" customWidth="1"/>
    <col min="7131" max="7131" width="5.875" style="47" customWidth="1"/>
    <col min="7132" max="7132" width="32.875" style="47" customWidth="1"/>
    <col min="7133" max="7138" width="8.875" style="47"/>
    <col min="7139" max="7139" width="32.875" style="47" customWidth="1"/>
    <col min="7140" max="7140" width="5.875" style="47" customWidth="1"/>
    <col min="7141" max="7141" width="32.875" style="47" customWidth="1"/>
    <col min="7142" max="7142" width="5.875" style="47" customWidth="1"/>
    <col min="7143" max="7384" width="8.875" style="47"/>
    <col min="7385" max="7385" width="5.875" style="47" customWidth="1"/>
    <col min="7386" max="7386" width="32.875" style="47" customWidth="1"/>
    <col min="7387" max="7387" width="5.875" style="47" customWidth="1"/>
    <col min="7388" max="7388" width="32.875" style="47" customWidth="1"/>
    <col min="7389" max="7394" width="8.875" style="47"/>
    <col min="7395" max="7395" width="32.875" style="47" customWidth="1"/>
    <col min="7396" max="7396" width="5.875" style="47" customWidth="1"/>
    <col min="7397" max="7397" width="32.875" style="47" customWidth="1"/>
    <col min="7398" max="7398" width="5.875" style="47" customWidth="1"/>
    <col min="7399" max="7640" width="8.875" style="47"/>
    <col min="7641" max="7641" width="5.875" style="47" customWidth="1"/>
    <col min="7642" max="7642" width="32.875" style="47" customWidth="1"/>
    <col min="7643" max="7643" width="5.875" style="47" customWidth="1"/>
    <col min="7644" max="7644" width="32.875" style="47" customWidth="1"/>
    <col min="7645" max="7650" width="8.875" style="47"/>
    <col min="7651" max="7651" width="32.875" style="47" customWidth="1"/>
    <col min="7652" max="7652" width="5.875" style="47" customWidth="1"/>
    <col min="7653" max="7653" width="32.875" style="47" customWidth="1"/>
    <col min="7654" max="7654" width="5.875" style="47" customWidth="1"/>
    <col min="7655" max="7896" width="8.875" style="47"/>
    <col min="7897" max="7897" width="5.875" style="47" customWidth="1"/>
    <col min="7898" max="7898" width="32.875" style="47" customWidth="1"/>
    <col min="7899" max="7899" width="5.875" style="47" customWidth="1"/>
    <col min="7900" max="7900" width="32.875" style="47" customWidth="1"/>
    <col min="7901" max="7906" width="8.875" style="47"/>
    <col min="7907" max="7907" width="32.875" style="47" customWidth="1"/>
    <col min="7908" max="7908" width="5.875" style="47" customWidth="1"/>
    <col min="7909" max="7909" width="32.875" style="47" customWidth="1"/>
    <col min="7910" max="7910" width="5.875" style="47" customWidth="1"/>
    <col min="7911" max="8152" width="8.875" style="47"/>
    <col min="8153" max="8153" width="5.875" style="47" customWidth="1"/>
    <col min="8154" max="8154" width="32.875" style="47" customWidth="1"/>
    <col min="8155" max="8155" width="5.875" style="47" customWidth="1"/>
    <col min="8156" max="8156" width="32.875" style="47" customWidth="1"/>
    <col min="8157" max="8162" width="8.875" style="47"/>
    <col min="8163" max="8163" width="32.875" style="47" customWidth="1"/>
    <col min="8164" max="8164" width="5.875" style="47" customWidth="1"/>
    <col min="8165" max="8165" width="32.875" style="47" customWidth="1"/>
    <col min="8166" max="8166" width="5.875" style="47" customWidth="1"/>
    <col min="8167" max="8408" width="8.875" style="47"/>
    <col min="8409" max="8409" width="5.875" style="47" customWidth="1"/>
    <col min="8410" max="8410" width="32.875" style="47" customWidth="1"/>
    <col min="8411" max="8411" width="5.875" style="47" customWidth="1"/>
    <col min="8412" max="8412" width="32.875" style="47" customWidth="1"/>
    <col min="8413" max="8418" width="8.875" style="47"/>
    <col min="8419" max="8419" width="32.875" style="47" customWidth="1"/>
    <col min="8420" max="8420" width="5.875" style="47" customWidth="1"/>
    <col min="8421" max="8421" width="32.875" style="47" customWidth="1"/>
    <col min="8422" max="8422" width="5.875" style="47" customWidth="1"/>
    <col min="8423" max="8664" width="8.875" style="47"/>
    <col min="8665" max="8665" width="5.875" style="47" customWidth="1"/>
    <col min="8666" max="8666" width="32.875" style="47" customWidth="1"/>
    <col min="8667" max="8667" width="5.875" style="47" customWidth="1"/>
    <col min="8668" max="8668" width="32.875" style="47" customWidth="1"/>
    <col min="8669" max="8674" width="8.875" style="47"/>
    <col min="8675" max="8675" width="32.875" style="47" customWidth="1"/>
    <col min="8676" max="8676" width="5.875" style="47" customWidth="1"/>
    <col min="8677" max="8677" width="32.875" style="47" customWidth="1"/>
    <col min="8678" max="8678" width="5.875" style="47" customWidth="1"/>
    <col min="8679" max="8920" width="8.875" style="47"/>
    <col min="8921" max="8921" width="5.875" style="47" customWidth="1"/>
    <col min="8922" max="8922" width="32.875" style="47" customWidth="1"/>
    <col min="8923" max="8923" width="5.875" style="47" customWidth="1"/>
    <col min="8924" max="8924" width="32.875" style="47" customWidth="1"/>
    <col min="8925" max="8930" width="8.875" style="47"/>
    <col min="8931" max="8931" width="32.875" style="47" customWidth="1"/>
    <col min="8932" max="8932" width="5.875" style="47" customWidth="1"/>
    <col min="8933" max="8933" width="32.875" style="47" customWidth="1"/>
    <col min="8934" max="8934" width="5.875" style="47" customWidth="1"/>
    <col min="8935" max="9176" width="8.875" style="47"/>
    <col min="9177" max="9177" width="5.875" style="47" customWidth="1"/>
    <col min="9178" max="9178" width="32.875" style="47" customWidth="1"/>
    <col min="9179" max="9179" width="5.875" style="47" customWidth="1"/>
    <col min="9180" max="9180" width="32.875" style="47" customWidth="1"/>
    <col min="9181" max="9186" width="8.875" style="47"/>
    <col min="9187" max="9187" width="32.875" style="47" customWidth="1"/>
    <col min="9188" max="9188" width="5.875" style="47" customWidth="1"/>
    <col min="9189" max="9189" width="32.875" style="47" customWidth="1"/>
    <col min="9190" max="9190" width="5.875" style="47" customWidth="1"/>
    <col min="9191" max="9432" width="8.875" style="47"/>
    <col min="9433" max="9433" width="5.875" style="47" customWidth="1"/>
    <col min="9434" max="9434" width="32.875" style="47" customWidth="1"/>
    <col min="9435" max="9435" width="5.875" style="47" customWidth="1"/>
    <col min="9436" max="9436" width="32.875" style="47" customWidth="1"/>
    <col min="9437" max="9442" width="8.875" style="47"/>
    <col min="9443" max="9443" width="32.875" style="47" customWidth="1"/>
    <col min="9444" max="9444" width="5.875" style="47" customWidth="1"/>
    <col min="9445" max="9445" width="32.875" style="47" customWidth="1"/>
    <col min="9446" max="9446" width="5.875" style="47" customWidth="1"/>
    <col min="9447" max="9688" width="8.875" style="47"/>
    <col min="9689" max="9689" width="5.875" style="47" customWidth="1"/>
    <col min="9690" max="9690" width="32.875" style="47" customWidth="1"/>
    <col min="9691" max="9691" width="5.875" style="47" customWidth="1"/>
    <col min="9692" max="9692" width="32.875" style="47" customWidth="1"/>
    <col min="9693" max="9698" width="8.875" style="47"/>
    <col min="9699" max="9699" width="32.875" style="47" customWidth="1"/>
    <col min="9700" max="9700" width="5.875" style="47" customWidth="1"/>
    <col min="9701" max="9701" width="32.875" style="47" customWidth="1"/>
    <col min="9702" max="9702" width="5.875" style="47" customWidth="1"/>
    <col min="9703" max="9944" width="8.875" style="47"/>
    <col min="9945" max="9945" width="5.875" style="47" customWidth="1"/>
    <col min="9946" max="9946" width="32.875" style="47" customWidth="1"/>
    <col min="9947" max="9947" width="5.875" style="47" customWidth="1"/>
    <col min="9948" max="9948" width="32.875" style="47" customWidth="1"/>
    <col min="9949" max="9954" width="8.875" style="47"/>
    <col min="9955" max="9955" width="32.875" style="47" customWidth="1"/>
    <col min="9956" max="9956" width="5.875" style="47" customWidth="1"/>
    <col min="9957" max="9957" width="32.875" style="47" customWidth="1"/>
    <col min="9958" max="9958" width="5.875" style="47" customWidth="1"/>
    <col min="9959" max="10200" width="8.875" style="47"/>
    <col min="10201" max="10201" width="5.875" style="47" customWidth="1"/>
    <col min="10202" max="10202" width="32.875" style="47" customWidth="1"/>
    <col min="10203" max="10203" width="5.875" style="47" customWidth="1"/>
    <col min="10204" max="10204" width="32.875" style="47" customWidth="1"/>
    <col min="10205" max="10210" width="8.875" style="47"/>
    <col min="10211" max="10211" width="32.875" style="47" customWidth="1"/>
    <col min="10212" max="10212" width="5.875" style="47" customWidth="1"/>
    <col min="10213" max="10213" width="32.875" style="47" customWidth="1"/>
    <col min="10214" max="10214" width="5.875" style="47" customWidth="1"/>
    <col min="10215" max="10456" width="8.875" style="47"/>
    <col min="10457" max="10457" width="5.875" style="47" customWidth="1"/>
    <col min="10458" max="10458" width="32.875" style="47" customWidth="1"/>
    <col min="10459" max="10459" width="5.875" style="47" customWidth="1"/>
    <col min="10460" max="10460" width="32.875" style="47" customWidth="1"/>
    <col min="10461" max="10466" width="8.875" style="47"/>
    <col min="10467" max="10467" width="32.875" style="47" customWidth="1"/>
    <col min="10468" max="10468" width="5.875" style="47" customWidth="1"/>
    <col min="10469" max="10469" width="32.875" style="47" customWidth="1"/>
    <col min="10470" max="10470" width="5.875" style="47" customWidth="1"/>
    <col min="10471" max="10712" width="8.875" style="47"/>
    <col min="10713" max="10713" width="5.875" style="47" customWidth="1"/>
    <col min="10714" max="10714" width="32.875" style="47" customWidth="1"/>
    <col min="10715" max="10715" width="5.875" style="47" customWidth="1"/>
    <col min="10716" max="10716" width="32.875" style="47" customWidth="1"/>
    <col min="10717" max="10722" width="8.875" style="47"/>
    <col min="10723" max="10723" width="32.875" style="47" customWidth="1"/>
    <col min="10724" max="10724" width="5.875" style="47" customWidth="1"/>
    <col min="10725" max="10725" width="32.875" style="47" customWidth="1"/>
    <col min="10726" max="10726" width="5.875" style="47" customWidth="1"/>
    <col min="10727" max="10968" width="8.875" style="47"/>
    <col min="10969" max="10969" width="5.875" style="47" customWidth="1"/>
    <col min="10970" max="10970" width="32.875" style="47" customWidth="1"/>
    <col min="10971" max="10971" width="5.875" style="47" customWidth="1"/>
    <col min="10972" max="10972" width="32.875" style="47" customWidth="1"/>
    <col min="10973" max="10978" width="8.875" style="47"/>
    <col min="10979" max="10979" width="32.875" style="47" customWidth="1"/>
    <col min="10980" max="10980" width="5.875" style="47" customWidth="1"/>
    <col min="10981" max="10981" width="32.875" style="47" customWidth="1"/>
    <col min="10982" max="10982" width="5.875" style="47" customWidth="1"/>
    <col min="10983" max="11224" width="8.875" style="47"/>
    <col min="11225" max="11225" width="5.875" style="47" customWidth="1"/>
    <col min="11226" max="11226" width="32.875" style="47" customWidth="1"/>
    <col min="11227" max="11227" width="5.875" style="47" customWidth="1"/>
    <col min="11228" max="11228" width="32.875" style="47" customWidth="1"/>
    <col min="11229" max="11234" width="8.875" style="47"/>
    <col min="11235" max="11235" width="32.875" style="47" customWidth="1"/>
    <col min="11236" max="11236" width="5.875" style="47" customWidth="1"/>
    <col min="11237" max="11237" width="32.875" style="47" customWidth="1"/>
    <col min="11238" max="11238" width="5.875" style="47" customWidth="1"/>
    <col min="11239" max="11480" width="8.875" style="47"/>
    <col min="11481" max="11481" width="5.875" style="47" customWidth="1"/>
    <col min="11482" max="11482" width="32.875" style="47" customWidth="1"/>
    <col min="11483" max="11483" width="5.875" style="47" customWidth="1"/>
    <col min="11484" max="11484" width="32.875" style="47" customWidth="1"/>
    <col min="11485" max="11490" width="8.875" style="47"/>
    <col min="11491" max="11491" width="32.875" style="47" customWidth="1"/>
    <col min="11492" max="11492" width="5.875" style="47" customWidth="1"/>
    <col min="11493" max="11493" width="32.875" style="47" customWidth="1"/>
    <col min="11494" max="11494" width="5.875" style="47" customWidth="1"/>
    <col min="11495" max="11736" width="8.875" style="47"/>
    <col min="11737" max="11737" width="5.875" style="47" customWidth="1"/>
    <col min="11738" max="11738" width="32.875" style="47" customWidth="1"/>
    <col min="11739" max="11739" width="5.875" style="47" customWidth="1"/>
    <col min="11740" max="11740" width="32.875" style="47" customWidth="1"/>
    <col min="11741" max="11746" width="8.875" style="47"/>
    <col min="11747" max="11747" width="32.875" style="47" customWidth="1"/>
    <col min="11748" max="11748" width="5.875" style="47" customWidth="1"/>
    <col min="11749" max="11749" width="32.875" style="47" customWidth="1"/>
    <col min="11750" max="11750" width="5.875" style="47" customWidth="1"/>
    <col min="11751" max="11992" width="8.875" style="47"/>
    <col min="11993" max="11993" width="5.875" style="47" customWidth="1"/>
    <col min="11994" max="11994" width="32.875" style="47" customWidth="1"/>
    <col min="11995" max="11995" width="5.875" style="47" customWidth="1"/>
    <col min="11996" max="11996" width="32.875" style="47" customWidth="1"/>
    <col min="11997" max="12002" width="8.875" style="47"/>
    <col min="12003" max="12003" width="32.875" style="47" customWidth="1"/>
    <col min="12004" max="12004" width="5.875" style="47" customWidth="1"/>
    <col min="12005" max="12005" width="32.875" style="47" customWidth="1"/>
    <col min="12006" max="12006" width="5.875" style="47" customWidth="1"/>
    <col min="12007" max="12248" width="8.875" style="47"/>
    <col min="12249" max="12249" width="5.875" style="47" customWidth="1"/>
    <col min="12250" max="12250" width="32.875" style="47" customWidth="1"/>
    <col min="12251" max="12251" width="5.875" style="47" customWidth="1"/>
    <col min="12252" max="12252" width="32.875" style="47" customWidth="1"/>
    <col min="12253" max="12258" width="8.875" style="47"/>
    <col min="12259" max="12259" width="32.875" style="47" customWidth="1"/>
    <col min="12260" max="12260" width="5.875" style="47" customWidth="1"/>
    <col min="12261" max="12261" width="32.875" style="47" customWidth="1"/>
    <col min="12262" max="12262" width="5.875" style="47" customWidth="1"/>
    <col min="12263" max="12504" width="8.875" style="47"/>
    <col min="12505" max="12505" width="5.875" style="47" customWidth="1"/>
    <col min="12506" max="12506" width="32.875" style="47" customWidth="1"/>
    <col min="12507" max="12507" width="5.875" style="47" customWidth="1"/>
    <col min="12508" max="12508" width="32.875" style="47" customWidth="1"/>
    <col min="12509" max="12514" width="8.875" style="47"/>
    <col min="12515" max="12515" width="32.875" style="47" customWidth="1"/>
    <col min="12516" max="12516" width="5.875" style="47" customWidth="1"/>
    <col min="12517" max="12517" width="32.875" style="47" customWidth="1"/>
    <col min="12518" max="12518" width="5.875" style="47" customWidth="1"/>
    <col min="12519" max="12760" width="8.875" style="47"/>
    <col min="12761" max="12761" width="5.875" style="47" customWidth="1"/>
    <col min="12762" max="12762" width="32.875" style="47" customWidth="1"/>
    <col min="12763" max="12763" width="5.875" style="47" customWidth="1"/>
    <col min="12764" max="12764" width="32.875" style="47" customWidth="1"/>
    <col min="12765" max="12770" width="8.875" style="47"/>
    <col min="12771" max="12771" width="32.875" style="47" customWidth="1"/>
    <col min="12772" max="12772" width="5.875" style="47" customWidth="1"/>
    <col min="12773" max="12773" width="32.875" style="47" customWidth="1"/>
    <col min="12774" max="12774" width="5.875" style="47" customWidth="1"/>
    <col min="12775" max="13016" width="8.875" style="47"/>
    <col min="13017" max="13017" width="5.875" style="47" customWidth="1"/>
    <col min="13018" max="13018" width="32.875" style="47" customWidth="1"/>
    <col min="13019" max="13019" width="5.875" style="47" customWidth="1"/>
    <col min="13020" max="13020" width="32.875" style="47" customWidth="1"/>
    <col min="13021" max="13026" width="8.875" style="47"/>
    <col min="13027" max="13027" width="32.875" style="47" customWidth="1"/>
    <col min="13028" max="13028" width="5.875" style="47" customWidth="1"/>
    <col min="13029" max="13029" width="32.875" style="47" customWidth="1"/>
    <col min="13030" max="13030" width="5.875" style="47" customWidth="1"/>
    <col min="13031" max="13272" width="8.875" style="47"/>
    <col min="13273" max="13273" width="5.875" style="47" customWidth="1"/>
    <col min="13274" max="13274" width="32.875" style="47" customWidth="1"/>
    <col min="13275" max="13275" width="5.875" style="47" customWidth="1"/>
    <col min="13276" max="13276" width="32.875" style="47" customWidth="1"/>
    <col min="13277" max="13282" width="8.875" style="47"/>
    <col min="13283" max="13283" width="32.875" style="47" customWidth="1"/>
    <col min="13284" max="13284" width="5.875" style="47" customWidth="1"/>
    <col min="13285" max="13285" width="32.875" style="47" customWidth="1"/>
    <col min="13286" max="13286" width="5.875" style="47" customWidth="1"/>
    <col min="13287" max="13528" width="8.875" style="47"/>
    <col min="13529" max="13529" width="5.875" style="47" customWidth="1"/>
    <col min="13530" max="13530" width="32.875" style="47" customWidth="1"/>
    <col min="13531" max="13531" width="5.875" style="47" customWidth="1"/>
    <col min="13532" max="13532" width="32.875" style="47" customWidth="1"/>
    <col min="13533" max="13538" width="8.875" style="47"/>
    <col min="13539" max="13539" width="32.875" style="47" customWidth="1"/>
    <col min="13540" max="13540" width="5.875" style="47" customWidth="1"/>
    <col min="13541" max="13541" width="32.875" style="47" customWidth="1"/>
    <col min="13542" max="13542" width="5.875" style="47" customWidth="1"/>
    <col min="13543" max="13784" width="8.875" style="47"/>
    <col min="13785" max="13785" width="5.875" style="47" customWidth="1"/>
    <col min="13786" max="13786" width="32.875" style="47" customWidth="1"/>
    <col min="13787" max="13787" width="5.875" style="47" customWidth="1"/>
    <col min="13788" max="13788" width="32.875" style="47" customWidth="1"/>
    <col min="13789" max="13794" width="8.875" style="47"/>
    <col min="13795" max="13795" width="32.875" style="47" customWidth="1"/>
    <col min="13796" max="13796" width="5.875" style="47" customWidth="1"/>
    <col min="13797" max="13797" width="32.875" style="47" customWidth="1"/>
    <col min="13798" max="13798" width="5.875" style="47" customWidth="1"/>
    <col min="13799" max="14040" width="8.875" style="47"/>
    <col min="14041" max="14041" width="5.875" style="47" customWidth="1"/>
    <col min="14042" max="14042" width="32.875" style="47" customWidth="1"/>
    <col min="14043" max="14043" width="5.875" style="47" customWidth="1"/>
    <col min="14044" max="14044" width="32.875" style="47" customWidth="1"/>
    <col min="14045" max="14050" width="8.875" style="47"/>
    <col min="14051" max="14051" width="32.875" style="47" customWidth="1"/>
    <col min="14052" max="14052" width="5.875" style="47" customWidth="1"/>
    <col min="14053" max="14053" width="32.875" style="47" customWidth="1"/>
    <col min="14054" max="14054" width="5.875" style="47" customWidth="1"/>
    <col min="14055" max="14296" width="8.875" style="47"/>
    <col min="14297" max="14297" width="5.875" style="47" customWidth="1"/>
    <col min="14298" max="14298" width="32.875" style="47" customWidth="1"/>
    <col min="14299" max="14299" width="5.875" style="47" customWidth="1"/>
    <col min="14300" max="14300" width="32.875" style="47" customWidth="1"/>
    <col min="14301" max="14306" width="8.875" style="47"/>
    <col min="14307" max="14307" width="32.875" style="47" customWidth="1"/>
    <col min="14308" max="14308" width="5.875" style="47" customWidth="1"/>
    <col min="14309" max="14309" width="32.875" style="47" customWidth="1"/>
    <col min="14310" max="14310" width="5.875" style="47" customWidth="1"/>
    <col min="14311" max="14552" width="8.875" style="47"/>
    <col min="14553" max="14553" width="5.875" style="47" customWidth="1"/>
    <col min="14554" max="14554" width="32.875" style="47" customWidth="1"/>
    <col min="14555" max="14555" width="5.875" style="47" customWidth="1"/>
    <col min="14556" max="14556" width="32.875" style="47" customWidth="1"/>
    <col min="14557" max="14562" width="8.875" style="47"/>
    <col min="14563" max="14563" width="32.875" style="47" customWidth="1"/>
    <col min="14564" max="14564" width="5.875" style="47" customWidth="1"/>
    <col min="14565" max="14565" width="32.875" style="47" customWidth="1"/>
    <col min="14566" max="14566" width="5.875" style="47" customWidth="1"/>
    <col min="14567" max="14808" width="8.875" style="47"/>
    <col min="14809" max="14809" width="5.875" style="47" customWidth="1"/>
    <col min="14810" max="14810" width="32.875" style="47" customWidth="1"/>
    <col min="14811" max="14811" width="5.875" style="47" customWidth="1"/>
    <col min="14812" max="14812" width="32.875" style="47" customWidth="1"/>
    <col min="14813" max="14818" width="8.875" style="47"/>
    <col min="14819" max="14819" width="32.875" style="47" customWidth="1"/>
    <col min="14820" max="14820" width="5.875" style="47" customWidth="1"/>
    <col min="14821" max="14821" width="32.875" style="47" customWidth="1"/>
    <col min="14822" max="14822" width="5.875" style="47" customWidth="1"/>
    <col min="14823" max="15064" width="8.875" style="47"/>
    <col min="15065" max="15065" width="5.875" style="47" customWidth="1"/>
    <col min="15066" max="15066" width="32.875" style="47" customWidth="1"/>
    <col min="15067" max="15067" width="5.875" style="47" customWidth="1"/>
    <col min="15068" max="15068" width="32.875" style="47" customWidth="1"/>
    <col min="15069" max="15074" width="8.875" style="47"/>
    <col min="15075" max="15075" width="32.875" style="47" customWidth="1"/>
    <col min="15076" max="15076" width="5.875" style="47" customWidth="1"/>
    <col min="15077" max="15077" width="32.875" style="47" customWidth="1"/>
    <col min="15078" max="15078" width="5.875" style="47" customWidth="1"/>
    <col min="15079" max="15320" width="8.875" style="47"/>
    <col min="15321" max="15321" width="5.875" style="47" customWidth="1"/>
    <col min="15322" max="15322" width="32.875" style="47" customWidth="1"/>
    <col min="15323" max="15323" width="5.875" style="47" customWidth="1"/>
    <col min="15324" max="15324" width="32.875" style="47" customWidth="1"/>
    <col min="15325" max="15330" width="8.875" style="47"/>
    <col min="15331" max="15331" width="32.875" style="47" customWidth="1"/>
    <col min="15332" max="15332" width="5.875" style="47" customWidth="1"/>
    <col min="15333" max="15333" width="32.875" style="47" customWidth="1"/>
    <col min="15334" max="15334" width="5.875" style="47" customWidth="1"/>
    <col min="15335" max="15576" width="8.875" style="47"/>
    <col min="15577" max="15577" width="5.875" style="47" customWidth="1"/>
    <col min="15578" max="15578" width="32.875" style="47" customWidth="1"/>
    <col min="15579" max="15579" width="5.875" style="47" customWidth="1"/>
    <col min="15580" max="15580" width="32.875" style="47" customWidth="1"/>
    <col min="15581" max="15586" width="8.875" style="47"/>
    <col min="15587" max="15587" width="32.875" style="47" customWidth="1"/>
    <col min="15588" max="15588" width="5.875" style="47" customWidth="1"/>
    <col min="15589" max="15589" width="32.875" style="47" customWidth="1"/>
    <col min="15590" max="15590" width="5.875" style="47" customWidth="1"/>
    <col min="15591" max="15832" width="8.875" style="47"/>
    <col min="15833" max="15833" width="5.875" style="47" customWidth="1"/>
    <col min="15834" max="15834" width="32.875" style="47" customWidth="1"/>
    <col min="15835" max="15835" width="5.875" style="47" customWidth="1"/>
    <col min="15836" max="15836" width="32.875" style="47" customWidth="1"/>
    <col min="15837" max="15842" width="8.875" style="47"/>
    <col min="15843" max="15843" width="32.875" style="47" customWidth="1"/>
    <col min="15844" max="15844" width="5.875" style="47" customWidth="1"/>
    <col min="15845" max="15845" width="32.875" style="47" customWidth="1"/>
    <col min="15846" max="15846" width="5.875" style="47" customWidth="1"/>
    <col min="15847" max="16088" width="8.875" style="47"/>
    <col min="16089" max="16089" width="5.875" style="47" customWidth="1"/>
    <col min="16090" max="16090" width="32.875" style="47" customWidth="1"/>
    <col min="16091" max="16091" width="5.875" style="47" customWidth="1"/>
    <col min="16092" max="16092" width="32.875" style="47" customWidth="1"/>
    <col min="16093" max="16098" width="8.875" style="47"/>
    <col min="16099" max="16099" width="32.875" style="47" customWidth="1"/>
    <col min="16100" max="16100" width="5.875" style="47" customWidth="1"/>
    <col min="16101" max="16101" width="32.875" style="47" customWidth="1"/>
    <col min="16102" max="16102" width="5.875" style="47" customWidth="1"/>
    <col min="16103" max="16384" width="8.875" style="47"/>
  </cols>
  <sheetData>
    <row r="1" spans="1:15" s="29" customFormat="1" ht="57.6" customHeight="1" x14ac:dyDescent="0.2">
      <c r="N1" s="32"/>
      <c r="O1" s="32"/>
    </row>
    <row r="2" spans="1:15" s="34" customFormat="1" ht="23.25" x14ac:dyDescent="0.25">
      <c r="A2" s="98" t="s">
        <v>599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41"/>
    </row>
    <row r="3" spans="1:15" s="34" customFormat="1" ht="23.25" x14ac:dyDescent="0.25">
      <c r="A3" s="99" t="s">
        <v>600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41"/>
    </row>
    <row r="4" spans="1:15" s="408" customFormat="1" ht="20.25" x14ac:dyDescent="0.3">
      <c r="A4" s="342" t="s">
        <v>865</v>
      </c>
      <c r="B4" s="407"/>
      <c r="C4" s="407"/>
      <c r="D4" s="407"/>
      <c r="E4" s="407"/>
      <c r="F4" s="407"/>
      <c r="G4" s="407"/>
      <c r="H4" s="407"/>
      <c r="I4" s="407"/>
      <c r="J4" s="407"/>
      <c r="K4" s="407"/>
      <c r="L4" s="407"/>
      <c r="M4" s="407"/>
      <c r="N4" s="407"/>
    </row>
    <row r="5" spans="1:15" s="408" customFormat="1" ht="20.25" x14ac:dyDescent="0.3">
      <c r="A5" s="342" t="s">
        <v>824</v>
      </c>
      <c r="B5" s="407"/>
      <c r="C5" s="407"/>
      <c r="D5" s="407"/>
      <c r="E5" s="407"/>
      <c r="F5" s="407"/>
      <c r="G5" s="407"/>
      <c r="H5" s="407"/>
      <c r="I5" s="407"/>
      <c r="J5" s="407"/>
      <c r="K5" s="407"/>
      <c r="L5" s="407"/>
      <c r="M5" s="407"/>
      <c r="N5" s="407"/>
    </row>
    <row r="6" spans="1:15" s="350" customFormat="1" ht="24" customHeight="1" x14ac:dyDescent="0.25">
      <c r="A6" s="307"/>
      <c r="B6" s="308"/>
      <c r="C6" s="598" t="s">
        <v>584</v>
      </c>
      <c r="D6" s="599"/>
      <c r="E6" s="599"/>
      <c r="F6" s="599"/>
      <c r="G6" s="600"/>
      <c r="H6" s="598" t="s">
        <v>585</v>
      </c>
      <c r="I6" s="599"/>
      <c r="J6" s="599"/>
      <c r="K6" s="599"/>
      <c r="L6" s="600"/>
      <c r="M6" s="419"/>
      <c r="N6" s="307"/>
    </row>
    <row r="7" spans="1:15" s="350" customFormat="1" ht="24" customHeight="1" x14ac:dyDescent="0.25">
      <c r="A7" s="307"/>
      <c r="B7" s="308"/>
      <c r="C7" s="592" t="s">
        <v>828</v>
      </c>
      <c r="D7" s="593"/>
      <c r="E7" s="593"/>
      <c r="F7" s="593"/>
      <c r="G7" s="594"/>
      <c r="H7" s="595" t="s">
        <v>838</v>
      </c>
      <c r="I7" s="596"/>
      <c r="J7" s="596"/>
      <c r="K7" s="596"/>
      <c r="L7" s="597"/>
      <c r="M7" s="419"/>
      <c r="N7" s="307"/>
    </row>
    <row r="8" spans="1:15" s="350" customFormat="1" ht="36" customHeight="1" x14ac:dyDescent="0.25">
      <c r="A8" s="591" t="s">
        <v>642</v>
      </c>
      <c r="B8" s="607" t="s">
        <v>26</v>
      </c>
      <c r="C8" s="282" t="s">
        <v>655</v>
      </c>
      <c r="D8" s="283" t="s">
        <v>641</v>
      </c>
      <c r="E8" s="283" t="s">
        <v>655</v>
      </c>
      <c r="F8" s="569" t="s">
        <v>544</v>
      </c>
      <c r="G8" s="575"/>
      <c r="H8" s="283" t="s">
        <v>655</v>
      </c>
      <c r="I8" s="283" t="s">
        <v>641</v>
      </c>
      <c r="J8" s="283" t="s">
        <v>655</v>
      </c>
      <c r="K8" s="569" t="s">
        <v>544</v>
      </c>
      <c r="L8" s="575"/>
      <c r="M8" s="608" t="s">
        <v>270</v>
      </c>
      <c r="N8" s="606" t="s">
        <v>643</v>
      </c>
    </row>
    <row r="9" spans="1:15" s="350" customFormat="1" ht="36" customHeight="1" x14ac:dyDescent="0.25">
      <c r="A9" s="591"/>
      <c r="B9" s="607"/>
      <c r="C9" s="353">
        <v>2024</v>
      </c>
      <c r="D9" s="352" t="s">
        <v>531</v>
      </c>
      <c r="E9" s="352" t="s">
        <v>531</v>
      </c>
      <c r="F9" s="248" t="s">
        <v>546</v>
      </c>
      <c r="G9" s="249" t="s">
        <v>545</v>
      </c>
      <c r="H9" s="353">
        <v>2024</v>
      </c>
      <c r="I9" s="352" t="s">
        <v>531</v>
      </c>
      <c r="J9" s="352" t="s">
        <v>531</v>
      </c>
      <c r="K9" s="248" t="s">
        <v>546</v>
      </c>
      <c r="L9" s="249" t="s">
        <v>545</v>
      </c>
      <c r="M9" s="608"/>
      <c r="N9" s="606"/>
    </row>
    <row r="10" spans="1:15" s="350" customFormat="1" ht="36" customHeight="1" x14ac:dyDescent="0.25">
      <c r="A10" s="344"/>
      <c r="B10" s="345"/>
      <c r="C10" s="353"/>
      <c r="D10" s="352"/>
      <c r="E10" s="434"/>
      <c r="F10" s="412" t="s">
        <v>818</v>
      </c>
      <c r="G10" s="413" t="s">
        <v>819</v>
      </c>
      <c r="H10" s="435"/>
      <c r="I10" s="434"/>
      <c r="J10" s="434"/>
      <c r="K10" s="412" t="s">
        <v>818</v>
      </c>
      <c r="L10" s="413" t="s">
        <v>819</v>
      </c>
      <c r="M10" s="432"/>
      <c r="N10" s="433"/>
    </row>
    <row r="11" spans="1:15" s="367" customFormat="1" ht="18" customHeight="1" x14ac:dyDescent="0.2">
      <c r="A11" s="312">
        <v>1</v>
      </c>
      <c r="B11" s="313" t="s">
        <v>27</v>
      </c>
      <c r="C11" s="369">
        <v>15008.889349999999</v>
      </c>
      <c r="D11" s="370">
        <v>14840.686680000001</v>
      </c>
      <c r="E11" s="370">
        <v>14680.904227999999</v>
      </c>
      <c r="F11" s="316">
        <v>-1.0766513399634747</v>
      </c>
      <c r="G11" s="317">
        <v>-2.1852724365644005</v>
      </c>
      <c r="H11" s="369">
        <v>19433.633836000001</v>
      </c>
      <c r="I11" s="370">
        <v>22457.746153</v>
      </c>
      <c r="J11" s="370">
        <v>19847.314868000001</v>
      </c>
      <c r="K11" s="316">
        <v>-11.623745620845781</v>
      </c>
      <c r="L11" s="317">
        <v>2.1286859446413731</v>
      </c>
      <c r="M11" s="420" t="s">
        <v>271</v>
      </c>
      <c r="N11" s="421">
        <v>1</v>
      </c>
    </row>
    <row r="12" spans="1:15" s="367" customFormat="1" ht="18" customHeight="1" x14ac:dyDescent="0.2">
      <c r="A12" s="321">
        <v>2</v>
      </c>
      <c r="B12" s="322" t="s">
        <v>206</v>
      </c>
      <c r="C12" s="376">
        <v>7172.336843</v>
      </c>
      <c r="D12" s="377">
        <v>10884.325919999999</v>
      </c>
      <c r="E12" s="377">
        <v>11377.938448999999</v>
      </c>
      <c r="F12" s="325">
        <v>4.5350767022970695</v>
      </c>
      <c r="G12" s="326">
        <v>58.636420710002611</v>
      </c>
      <c r="H12" s="376">
        <v>4373.3386950000004</v>
      </c>
      <c r="I12" s="377">
        <v>4314.4763460000004</v>
      </c>
      <c r="J12" s="377">
        <v>5149.142006</v>
      </c>
      <c r="K12" s="325">
        <v>19.34570022092781</v>
      </c>
      <c r="L12" s="326">
        <v>17.739383228812542</v>
      </c>
      <c r="M12" s="422" t="s">
        <v>275</v>
      </c>
      <c r="N12" s="423">
        <v>2</v>
      </c>
    </row>
    <row r="13" spans="1:15" s="367" customFormat="1" ht="18" customHeight="1" x14ac:dyDescent="0.2">
      <c r="A13" s="312">
        <v>3</v>
      </c>
      <c r="B13" s="313" t="s">
        <v>28</v>
      </c>
      <c r="C13" s="369">
        <v>8813.0000080000009</v>
      </c>
      <c r="D13" s="370">
        <v>10116.566946000001</v>
      </c>
      <c r="E13" s="370">
        <v>10256.257856</v>
      </c>
      <c r="F13" s="316">
        <v>1.3808133801282541</v>
      </c>
      <c r="G13" s="317">
        <v>16.37646484386568</v>
      </c>
      <c r="H13" s="369">
        <v>4278.8868640000001</v>
      </c>
      <c r="I13" s="370">
        <v>3511.881817</v>
      </c>
      <c r="J13" s="370">
        <v>3894.0090279999999</v>
      </c>
      <c r="K13" s="316">
        <v>10.880981505420628</v>
      </c>
      <c r="L13" s="317">
        <v>-8.9948121610349716</v>
      </c>
      <c r="M13" s="420" t="s">
        <v>272</v>
      </c>
      <c r="N13" s="421">
        <v>3</v>
      </c>
    </row>
    <row r="14" spans="1:15" s="367" customFormat="1" ht="18" customHeight="1" x14ac:dyDescent="0.2">
      <c r="A14" s="321">
        <v>4</v>
      </c>
      <c r="B14" s="322" t="s">
        <v>145</v>
      </c>
      <c r="C14" s="376">
        <v>2401.3018969999998</v>
      </c>
      <c r="D14" s="377">
        <v>3452.919124</v>
      </c>
      <c r="E14" s="377">
        <v>5205.9735350000001</v>
      </c>
      <c r="F14" s="325">
        <v>50.770213493132488</v>
      </c>
      <c r="G14" s="326">
        <v>116.79796036907892</v>
      </c>
      <c r="H14" s="376">
        <v>6114.7870229999999</v>
      </c>
      <c r="I14" s="377">
        <v>6855.9884080000002</v>
      </c>
      <c r="J14" s="377">
        <v>6991.6419269999997</v>
      </c>
      <c r="K14" s="325">
        <v>1.9786135991961551</v>
      </c>
      <c r="L14" s="326">
        <v>14.339909153038711</v>
      </c>
      <c r="M14" s="422" t="s">
        <v>279</v>
      </c>
      <c r="N14" s="423">
        <v>4</v>
      </c>
    </row>
    <row r="15" spans="1:15" s="367" customFormat="1" ht="18" customHeight="1" x14ac:dyDescent="0.2">
      <c r="A15" s="312">
        <v>5</v>
      </c>
      <c r="B15" s="313" t="s">
        <v>29</v>
      </c>
      <c r="C15" s="369">
        <v>8703.1040659999999</v>
      </c>
      <c r="D15" s="370">
        <v>5961.0127750000001</v>
      </c>
      <c r="E15" s="370">
        <v>8378.6484459999992</v>
      </c>
      <c r="F15" s="316">
        <v>40.557465019021024</v>
      </c>
      <c r="G15" s="317">
        <v>-3.7280448164182745</v>
      </c>
      <c r="H15" s="369">
        <v>3028.4759119999999</v>
      </c>
      <c r="I15" s="370">
        <v>2720.8014509999998</v>
      </c>
      <c r="J15" s="370">
        <v>3520.0498520000001</v>
      </c>
      <c r="K15" s="316">
        <v>29.375476873045827</v>
      </c>
      <c r="L15" s="317">
        <v>16.23172692416648</v>
      </c>
      <c r="M15" s="420" t="s">
        <v>273</v>
      </c>
      <c r="N15" s="421">
        <v>5</v>
      </c>
    </row>
    <row r="16" spans="1:15" s="367" customFormat="1" ht="18" customHeight="1" x14ac:dyDescent="0.2">
      <c r="A16" s="321">
        <v>6</v>
      </c>
      <c r="B16" s="322" t="s">
        <v>30</v>
      </c>
      <c r="C16" s="376">
        <v>8319.9078109999991</v>
      </c>
      <c r="D16" s="377">
        <v>8517.3363449999997</v>
      </c>
      <c r="E16" s="377">
        <v>7377.0080520000001</v>
      </c>
      <c r="F16" s="325">
        <v>-13.388320559507028</v>
      </c>
      <c r="G16" s="326">
        <v>-11.333055370557865</v>
      </c>
      <c r="H16" s="376">
        <v>1955.0395470000001</v>
      </c>
      <c r="I16" s="377">
        <v>1384.324926</v>
      </c>
      <c r="J16" s="377">
        <v>1524.7962070000001</v>
      </c>
      <c r="K16" s="325">
        <v>10.147276723961852</v>
      </c>
      <c r="L16" s="326">
        <v>-22.006886799819803</v>
      </c>
      <c r="M16" s="422" t="s">
        <v>274</v>
      </c>
      <c r="N16" s="423">
        <v>6</v>
      </c>
    </row>
    <row r="17" spans="1:14" s="367" customFormat="1" ht="18" customHeight="1" x14ac:dyDescent="0.2">
      <c r="A17" s="312">
        <v>7</v>
      </c>
      <c r="B17" s="313" t="s">
        <v>31</v>
      </c>
      <c r="C17" s="369">
        <v>3512.0476079999999</v>
      </c>
      <c r="D17" s="370">
        <v>2608.0636159999999</v>
      </c>
      <c r="E17" s="370">
        <v>4017.3433599999998</v>
      </c>
      <c r="F17" s="316">
        <v>54.035481932048079</v>
      </c>
      <c r="G17" s="317">
        <v>14.387497220965928</v>
      </c>
      <c r="H17" s="369">
        <v>2648.7443990000002</v>
      </c>
      <c r="I17" s="370">
        <v>1917.1876609999999</v>
      </c>
      <c r="J17" s="370">
        <v>2208.8122170000001</v>
      </c>
      <c r="K17" s="316">
        <v>15.211059508274193</v>
      </c>
      <c r="L17" s="317">
        <v>-16.609083993385354</v>
      </c>
      <c r="M17" s="420" t="s">
        <v>276</v>
      </c>
      <c r="N17" s="421">
        <v>7</v>
      </c>
    </row>
    <row r="18" spans="1:14" s="367" customFormat="1" ht="18" customHeight="1" x14ac:dyDescent="0.2">
      <c r="A18" s="321">
        <v>8</v>
      </c>
      <c r="B18" s="322" t="s">
        <v>229</v>
      </c>
      <c r="C18" s="376">
        <v>2322.7023479999998</v>
      </c>
      <c r="D18" s="377">
        <v>3102.912495</v>
      </c>
      <c r="E18" s="377">
        <v>5057.0422140000001</v>
      </c>
      <c r="F18" s="325">
        <v>62.977274484822352</v>
      </c>
      <c r="G18" s="326">
        <v>117.72235337663682</v>
      </c>
      <c r="H18" s="376">
        <v>638.92549899999995</v>
      </c>
      <c r="I18" s="377">
        <v>956.94615999999996</v>
      </c>
      <c r="J18" s="377">
        <v>835.63088000000005</v>
      </c>
      <c r="K18" s="325">
        <v>-12.677335995579931</v>
      </c>
      <c r="L18" s="326">
        <v>30.786904155158812</v>
      </c>
      <c r="M18" s="422" t="s">
        <v>280</v>
      </c>
      <c r="N18" s="423">
        <v>8</v>
      </c>
    </row>
    <row r="19" spans="1:14" s="367" customFormat="1" ht="18" customHeight="1" x14ac:dyDescent="0.2">
      <c r="A19" s="312">
        <v>9</v>
      </c>
      <c r="B19" s="313" t="s">
        <v>152</v>
      </c>
      <c r="C19" s="369">
        <v>484.64568800000001</v>
      </c>
      <c r="D19" s="370">
        <v>648.64731800000004</v>
      </c>
      <c r="E19" s="370">
        <v>280.53380900000002</v>
      </c>
      <c r="F19" s="316">
        <v>-56.750949057342751</v>
      </c>
      <c r="G19" s="317">
        <v>-42.115690710529954</v>
      </c>
      <c r="H19" s="369">
        <v>1823.9206569999999</v>
      </c>
      <c r="I19" s="370">
        <v>1747.350653</v>
      </c>
      <c r="J19" s="370">
        <v>4059.2717029999999</v>
      </c>
      <c r="K19" s="316">
        <v>132.31008017942463</v>
      </c>
      <c r="L19" s="317">
        <v>122.55747186265901</v>
      </c>
      <c r="M19" s="420" t="s">
        <v>305</v>
      </c>
      <c r="N19" s="421">
        <v>9</v>
      </c>
    </row>
    <row r="20" spans="1:14" s="367" customFormat="1" ht="18" customHeight="1" x14ac:dyDescent="0.2">
      <c r="A20" s="321">
        <v>10</v>
      </c>
      <c r="B20" s="322" t="s">
        <v>35</v>
      </c>
      <c r="C20" s="376">
        <v>2136.6028000000001</v>
      </c>
      <c r="D20" s="377">
        <v>2008.6299449999999</v>
      </c>
      <c r="E20" s="377">
        <v>1731.6282510000001</v>
      </c>
      <c r="F20" s="325">
        <v>-13.790578732012271</v>
      </c>
      <c r="G20" s="326">
        <v>-18.954133590014955</v>
      </c>
      <c r="H20" s="376">
        <v>1473.837192</v>
      </c>
      <c r="I20" s="377">
        <v>2387.895919</v>
      </c>
      <c r="J20" s="377">
        <v>2413.114427</v>
      </c>
      <c r="K20" s="325">
        <v>1.0560974538019519</v>
      </c>
      <c r="L20" s="326">
        <v>63.730053773809225</v>
      </c>
      <c r="M20" s="422" t="s">
        <v>282</v>
      </c>
      <c r="N20" s="423">
        <v>10</v>
      </c>
    </row>
    <row r="21" spans="1:14" s="367" customFormat="1" ht="18" customHeight="1" x14ac:dyDescent="0.2">
      <c r="A21" s="312">
        <v>11</v>
      </c>
      <c r="B21" s="313" t="s">
        <v>210</v>
      </c>
      <c r="C21" s="369">
        <v>182.065178</v>
      </c>
      <c r="D21" s="370">
        <v>398.591543</v>
      </c>
      <c r="E21" s="370">
        <v>254.47794200000001</v>
      </c>
      <c r="F21" s="316">
        <v>-36.155709655887001</v>
      </c>
      <c r="G21" s="317">
        <v>39.77298942909335</v>
      </c>
      <c r="H21" s="369">
        <v>3315.1323219999999</v>
      </c>
      <c r="I21" s="370">
        <v>3201.182112</v>
      </c>
      <c r="J21" s="370">
        <v>3730.7276280000001</v>
      </c>
      <c r="K21" s="316">
        <v>16.54218652587549</v>
      </c>
      <c r="L21" s="317">
        <v>12.536311242903086</v>
      </c>
      <c r="M21" s="420" t="s">
        <v>316</v>
      </c>
      <c r="N21" s="421">
        <v>11</v>
      </c>
    </row>
    <row r="22" spans="1:14" s="367" customFormat="1" ht="18" customHeight="1" x14ac:dyDescent="0.2">
      <c r="A22" s="321">
        <v>12</v>
      </c>
      <c r="B22" s="322" t="s">
        <v>33</v>
      </c>
      <c r="C22" s="376">
        <v>2689.2140629999999</v>
      </c>
      <c r="D22" s="377">
        <v>2085.8644279999999</v>
      </c>
      <c r="E22" s="377">
        <v>3632.8213770000002</v>
      </c>
      <c r="F22" s="325">
        <v>74.163830028170949</v>
      </c>
      <c r="G22" s="326">
        <v>35.088590640023007</v>
      </c>
      <c r="H22" s="376">
        <v>493.35921200000001</v>
      </c>
      <c r="I22" s="377">
        <v>372.62436300000002</v>
      </c>
      <c r="J22" s="377">
        <v>292.798359</v>
      </c>
      <c r="K22" s="325">
        <v>-21.422647557803408</v>
      </c>
      <c r="L22" s="326">
        <v>-40.65209448242755</v>
      </c>
      <c r="M22" s="422" t="s">
        <v>278</v>
      </c>
      <c r="N22" s="423">
        <v>12</v>
      </c>
    </row>
    <row r="23" spans="1:14" s="367" customFormat="1" ht="18" customHeight="1" x14ac:dyDescent="0.2">
      <c r="A23" s="312">
        <v>13</v>
      </c>
      <c r="B23" s="313" t="s">
        <v>40</v>
      </c>
      <c r="C23" s="369">
        <v>3431.4165819999998</v>
      </c>
      <c r="D23" s="370">
        <v>3831.664796</v>
      </c>
      <c r="E23" s="370">
        <v>3207.072373</v>
      </c>
      <c r="F23" s="316">
        <v>-16.300810646380981</v>
      </c>
      <c r="G23" s="317">
        <v>-6.5379473357105695</v>
      </c>
      <c r="H23" s="369">
        <v>462.58668299999999</v>
      </c>
      <c r="I23" s="370">
        <v>568.03962200000001</v>
      </c>
      <c r="J23" s="370">
        <v>496.39216399999998</v>
      </c>
      <c r="K23" s="316">
        <v>-12.613109231313446</v>
      </c>
      <c r="L23" s="317">
        <v>7.3079235184122293</v>
      </c>
      <c r="M23" s="420" t="s">
        <v>277</v>
      </c>
      <c r="N23" s="421">
        <v>13</v>
      </c>
    </row>
    <row r="24" spans="1:14" s="367" customFormat="1" ht="18" customHeight="1" x14ac:dyDescent="0.2">
      <c r="A24" s="321">
        <v>14</v>
      </c>
      <c r="B24" s="322" t="s">
        <v>207</v>
      </c>
      <c r="C24" s="376">
        <v>832.89921900000002</v>
      </c>
      <c r="D24" s="377">
        <v>1506.6611190000001</v>
      </c>
      <c r="E24" s="377">
        <v>893.22944700000005</v>
      </c>
      <c r="F24" s="325">
        <v>-40.714641418977237</v>
      </c>
      <c r="G24" s="326">
        <v>7.2434007168879377</v>
      </c>
      <c r="H24" s="376">
        <v>2722.446778</v>
      </c>
      <c r="I24" s="377">
        <v>2679.7569410000001</v>
      </c>
      <c r="J24" s="377">
        <v>2416.7470090000002</v>
      </c>
      <c r="K24" s="325">
        <v>-9.8146935632846262</v>
      </c>
      <c r="L24" s="326">
        <v>-11.228861165270498</v>
      </c>
      <c r="M24" s="422" t="s">
        <v>293</v>
      </c>
      <c r="N24" s="423">
        <v>14</v>
      </c>
    </row>
    <row r="25" spans="1:14" s="367" customFormat="1" ht="18" customHeight="1" x14ac:dyDescent="0.2">
      <c r="A25" s="312">
        <v>15</v>
      </c>
      <c r="B25" s="313" t="s">
        <v>158</v>
      </c>
      <c r="C25" s="369">
        <v>1687.1691820000001</v>
      </c>
      <c r="D25" s="370">
        <v>2695.297493</v>
      </c>
      <c r="E25" s="370">
        <v>2899.828395</v>
      </c>
      <c r="F25" s="316">
        <v>7.5884351367962344</v>
      </c>
      <c r="G25" s="317">
        <v>71.875377166532431</v>
      </c>
      <c r="H25" s="369">
        <v>23.295759</v>
      </c>
      <c r="I25" s="370">
        <v>30.412465999999998</v>
      </c>
      <c r="J25" s="370">
        <v>14.669074</v>
      </c>
      <c r="K25" s="316">
        <v>-51.766246117628214</v>
      </c>
      <c r="L25" s="317">
        <v>-37.031139444737562</v>
      </c>
      <c r="M25" s="420" t="s">
        <v>284</v>
      </c>
      <c r="N25" s="421">
        <v>15</v>
      </c>
    </row>
    <row r="26" spans="1:14" s="367" customFormat="1" ht="18" customHeight="1" x14ac:dyDescent="0.2">
      <c r="A26" s="321">
        <v>16</v>
      </c>
      <c r="B26" s="322" t="s">
        <v>150</v>
      </c>
      <c r="C26" s="376">
        <v>1384.0833270000001</v>
      </c>
      <c r="D26" s="377">
        <v>1627.1836539999999</v>
      </c>
      <c r="E26" s="377">
        <v>1315.7906190000001</v>
      </c>
      <c r="F26" s="325">
        <v>-19.136932345314715</v>
      </c>
      <c r="G26" s="326">
        <v>-4.9341471476305081</v>
      </c>
      <c r="H26" s="376">
        <v>1245.854439</v>
      </c>
      <c r="I26" s="377">
        <v>1282.1274989999999</v>
      </c>
      <c r="J26" s="377">
        <v>1262.0709199999999</v>
      </c>
      <c r="K26" s="325">
        <v>-1.5643201643864013</v>
      </c>
      <c r="L26" s="326">
        <v>1.3016352867848857</v>
      </c>
      <c r="M26" s="422" t="s">
        <v>286</v>
      </c>
      <c r="N26" s="423">
        <v>16</v>
      </c>
    </row>
    <row r="27" spans="1:14" s="367" customFormat="1" ht="18" customHeight="1" x14ac:dyDescent="0.2">
      <c r="A27" s="312">
        <v>17</v>
      </c>
      <c r="B27" s="313" t="s">
        <v>32</v>
      </c>
      <c r="C27" s="369">
        <v>2214.7048770000001</v>
      </c>
      <c r="D27" s="370">
        <v>1968.369406</v>
      </c>
      <c r="E27" s="370">
        <v>2075.9379939999999</v>
      </c>
      <c r="F27" s="316">
        <v>5.464857748352947</v>
      </c>
      <c r="G27" s="317">
        <v>-6.2657053967376193</v>
      </c>
      <c r="H27" s="369">
        <v>443.02974899999998</v>
      </c>
      <c r="I27" s="370">
        <v>414.38530200000002</v>
      </c>
      <c r="J27" s="370">
        <v>430.89280300000001</v>
      </c>
      <c r="K27" s="316">
        <v>3.9836116098538543</v>
      </c>
      <c r="L27" s="317">
        <v>-2.7395329607989738</v>
      </c>
      <c r="M27" s="420" t="s">
        <v>281</v>
      </c>
      <c r="N27" s="421">
        <v>17</v>
      </c>
    </row>
    <row r="28" spans="1:14" s="367" customFormat="1" ht="18" customHeight="1" x14ac:dyDescent="0.2">
      <c r="A28" s="321">
        <v>18</v>
      </c>
      <c r="B28" s="322" t="s">
        <v>51</v>
      </c>
      <c r="C28" s="376">
        <v>222.07204200000001</v>
      </c>
      <c r="D28" s="377">
        <v>324.48385999999999</v>
      </c>
      <c r="E28" s="377">
        <v>288.160191</v>
      </c>
      <c r="F28" s="325">
        <v>-11.194291451044746</v>
      </c>
      <c r="G28" s="326">
        <v>29.75977903603011</v>
      </c>
      <c r="H28" s="376">
        <v>1012.735275</v>
      </c>
      <c r="I28" s="377">
        <v>2181.10329</v>
      </c>
      <c r="J28" s="377">
        <v>2147.5212200000001</v>
      </c>
      <c r="K28" s="325">
        <v>-1.5396826988418266</v>
      </c>
      <c r="L28" s="326">
        <v>112.05158672882209</v>
      </c>
      <c r="M28" s="422" t="s">
        <v>314</v>
      </c>
      <c r="N28" s="423">
        <v>18</v>
      </c>
    </row>
    <row r="29" spans="1:14" s="367" customFormat="1" ht="18" customHeight="1" x14ac:dyDescent="0.2">
      <c r="A29" s="312">
        <v>19</v>
      </c>
      <c r="B29" s="313" t="s">
        <v>37</v>
      </c>
      <c r="C29" s="369">
        <v>1088.1352139999999</v>
      </c>
      <c r="D29" s="370">
        <v>1707.1920950000001</v>
      </c>
      <c r="E29" s="370">
        <v>1093.7914960000001</v>
      </c>
      <c r="F29" s="316">
        <v>-35.93037952767699</v>
      </c>
      <c r="G29" s="317">
        <v>0.51981425903933065</v>
      </c>
      <c r="H29" s="369">
        <v>976.58859800000005</v>
      </c>
      <c r="I29" s="370">
        <v>1116.055159</v>
      </c>
      <c r="J29" s="370">
        <v>1173.9447700000001</v>
      </c>
      <c r="K29" s="316">
        <v>5.1869847590570561</v>
      </c>
      <c r="L29" s="317">
        <v>20.208731947533963</v>
      </c>
      <c r="M29" s="420" t="s">
        <v>289</v>
      </c>
      <c r="N29" s="421">
        <v>19</v>
      </c>
    </row>
    <row r="30" spans="1:14" s="367" customFormat="1" ht="18" customHeight="1" x14ac:dyDescent="0.2">
      <c r="A30" s="321">
        <v>20</v>
      </c>
      <c r="B30" s="322" t="s">
        <v>149</v>
      </c>
      <c r="C30" s="376">
        <v>1911.5866140000001</v>
      </c>
      <c r="D30" s="377">
        <v>1489.4088079999999</v>
      </c>
      <c r="E30" s="377">
        <v>1726.8786210000001</v>
      </c>
      <c r="F30" s="325">
        <v>15.943897452767054</v>
      </c>
      <c r="G30" s="326">
        <v>-9.6625489866503109</v>
      </c>
      <c r="H30" s="376">
        <v>577.34798599999999</v>
      </c>
      <c r="I30" s="377">
        <v>524.49797100000001</v>
      </c>
      <c r="J30" s="377">
        <v>525.76178500000003</v>
      </c>
      <c r="K30" s="325">
        <v>0.24095689018404087</v>
      </c>
      <c r="L30" s="326">
        <v>-8.9350274446094566</v>
      </c>
      <c r="M30" s="422" t="s">
        <v>283</v>
      </c>
      <c r="N30" s="423">
        <v>20</v>
      </c>
    </row>
    <row r="31" spans="1:14" s="367" customFormat="1" ht="18" customHeight="1" x14ac:dyDescent="0.2">
      <c r="A31" s="312">
        <v>21</v>
      </c>
      <c r="B31" s="313" t="s">
        <v>38</v>
      </c>
      <c r="C31" s="369">
        <v>959.62883899999997</v>
      </c>
      <c r="D31" s="370">
        <v>1223.9700459999999</v>
      </c>
      <c r="E31" s="370">
        <v>1026.968028</v>
      </c>
      <c r="F31" s="316">
        <v>-16.095329999603592</v>
      </c>
      <c r="G31" s="317">
        <v>7.0172118910236225</v>
      </c>
      <c r="H31" s="369">
        <v>1220.346209</v>
      </c>
      <c r="I31" s="370">
        <v>1190.5706029999999</v>
      </c>
      <c r="J31" s="370">
        <v>1146.9104769999999</v>
      </c>
      <c r="K31" s="316">
        <v>-3.6671597543216028</v>
      </c>
      <c r="L31" s="317">
        <v>-6.0176146292269195</v>
      </c>
      <c r="M31" s="420" t="s">
        <v>291</v>
      </c>
      <c r="N31" s="421">
        <v>21</v>
      </c>
    </row>
    <row r="32" spans="1:14" s="367" customFormat="1" ht="18" customHeight="1" x14ac:dyDescent="0.2">
      <c r="A32" s="321">
        <v>22</v>
      </c>
      <c r="B32" s="322" t="s">
        <v>48</v>
      </c>
      <c r="C32" s="376">
        <v>420.69088299999999</v>
      </c>
      <c r="D32" s="377">
        <v>440.409109</v>
      </c>
      <c r="E32" s="377">
        <v>381.16380099999998</v>
      </c>
      <c r="F32" s="325">
        <v>-13.452334838060764</v>
      </c>
      <c r="G32" s="326">
        <v>-9.3957543643749535</v>
      </c>
      <c r="H32" s="376">
        <v>1827.5052889999999</v>
      </c>
      <c r="I32" s="377">
        <v>1313.3226090000001</v>
      </c>
      <c r="J32" s="377">
        <v>1569.541123</v>
      </c>
      <c r="K32" s="325">
        <v>19.50918321546995</v>
      </c>
      <c r="L32" s="326">
        <v>-14.115645385691689</v>
      </c>
      <c r="M32" s="422" t="s">
        <v>306</v>
      </c>
      <c r="N32" s="423">
        <v>22</v>
      </c>
    </row>
    <row r="33" spans="1:14" s="367" customFormat="1" ht="18" customHeight="1" x14ac:dyDescent="0.2">
      <c r="A33" s="312">
        <v>23</v>
      </c>
      <c r="B33" s="313" t="s">
        <v>208</v>
      </c>
      <c r="C33" s="369">
        <v>1220.6696159999999</v>
      </c>
      <c r="D33" s="370">
        <v>1238.2802059999999</v>
      </c>
      <c r="E33" s="370">
        <v>1028.3795749999999</v>
      </c>
      <c r="F33" s="316">
        <v>-16.950980075667943</v>
      </c>
      <c r="G33" s="317">
        <v>-15.752832582997623</v>
      </c>
      <c r="H33" s="369">
        <v>921.69059600000003</v>
      </c>
      <c r="I33" s="370">
        <v>933.15680799999996</v>
      </c>
      <c r="J33" s="370">
        <v>809.865861</v>
      </c>
      <c r="K33" s="316">
        <v>-13.212243209610698</v>
      </c>
      <c r="L33" s="317">
        <v>-12.132567640952697</v>
      </c>
      <c r="M33" s="420" t="s">
        <v>287</v>
      </c>
      <c r="N33" s="421">
        <v>23</v>
      </c>
    </row>
    <row r="34" spans="1:14" s="367" customFormat="1" ht="18" customHeight="1" x14ac:dyDescent="0.2">
      <c r="A34" s="321">
        <v>24</v>
      </c>
      <c r="B34" s="322" t="s">
        <v>151</v>
      </c>
      <c r="C34" s="376">
        <v>1625.613846</v>
      </c>
      <c r="D34" s="377">
        <v>1335.6115589999999</v>
      </c>
      <c r="E34" s="377">
        <v>841.744057</v>
      </c>
      <c r="F34" s="325">
        <v>-36.976881389808334</v>
      </c>
      <c r="G34" s="326">
        <v>-48.219925717832503</v>
      </c>
      <c r="H34" s="376">
        <v>1004.911501</v>
      </c>
      <c r="I34" s="377">
        <v>1143.312756</v>
      </c>
      <c r="J34" s="377">
        <v>930.15058099999999</v>
      </c>
      <c r="K34" s="325">
        <v>-18.644257564812825</v>
      </c>
      <c r="L34" s="326">
        <v>-7.4395526298190902</v>
      </c>
      <c r="M34" s="422" t="s">
        <v>285</v>
      </c>
      <c r="N34" s="423">
        <v>24</v>
      </c>
    </row>
    <row r="35" spans="1:14" s="367" customFormat="1" ht="18" customHeight="1" x14ac:dyDescent="0.2">
      <c r="A35" s="312">
        <v>25</v>
      </c>
      <c r="B35" s="313" t="s">
        <v>217</v>
      </c>
      <c r="C35" s="369">
        <v>806.66684399999997</v>
      </c>
      <c r="D35" s="370">
        <v>845.48452499999996</v>
      </c>
      <c r="E35" s="370">
        <v>845.47511899999995</v>
      </c>
      <c r="F35" s="316">
        <v>-1.1124981855847871E-3</v>
      </c>
      <c r="G35" s="317">
        <v>4.810942124206119</v>
      </c>
      <c r="H35" s="369">
        <v>822.42004399999996</v>
      </c>
      <c r="I35" s="370">
        <v>906.33475899999996</v>
      </c>
      <c r="J35" s="370">
        <v>875.46935499999995</v>
      </c>
      <c r="K35" s="316">
        <v>-3.4055191741796609</v>
      </c>
      <c r="L35" s="317">
        <v>6.4503913039356764</v>
      </c>
      <c r="M35" s="420" t="s">
        <v>295</v>
      </c>
      <c r="N35" s="421">
        <v>25</v>
      </c>
    </row>
    <row r="36" spans="1:14" s="367" customFormat="1" ht="18" customHeight="1" x14ac:dyDescent="0.2">
      <c r="A36" s="321">
        <v>26</v>
      </c>
      <c r="B36" s="322" t="s">
        <v>146</v>
      </c>
      <c r="C36" s="376">
        <v>987.72331999999994</v>
      </c>
      <c r="D36" s="377">
        <v>1202.4865990000001</v>
      </c>
      <c r="E36" s="377">
        <v>1270.096481</v>
      </c>
      <c r="F36" s="325">
        <v>5.6225060683607664</v>
      </c>
      <c r="G36" s="326">
        <v>28.588285330754371</v>
      </c>
      <c r="H36" s="376">
        <v>491.22860700000001</v>
      </c>
      <c r="I36" s="377">
        <v>534.19918500000006</v>
      </c>
      <c r="J36" s="377">
        <v>443.34692899999999</v>
      </c>
      <c r="K36" s="325">
        <v>-17.007187309729808</v>
      </c>
      <c r="L36" s="326">
        <v>-9.7473309407650195</v>
      </c>
      <c r="M36" s="422" t="s">
        <v>290</v>
      </c>
      <c r="N36" s="423">
        <v>26</v>
      </c>
    </row>
    <row r="37" spans="1:14" s="367" customFormat="1" ht="18" customHeight="1" x14ac:dyDescent="0.2">
      <c r="A37" s="312">
        <v>27</v>
      </c>
      <c r="B37" s="313" t="s">
        <v>147</v>
      </c>
      <c r="C37" s="369">
        <v>626.56200000000001</v>
      </c>
      <c r="D37" s="370">
        <v>1166.3898879999999</v>
      </c>
      <c r="E37" s="370">
        <v>1381.539338</v>
      </c>
      <c r="F37" s="316">
        <v>18.445757478994885</v>
      </c>
      <c r="G37" s="317">
        <v>120.4952323951979</v>
      </c>
      <c r="H37" s="369">
        <v>258.315471</v>
      </c>
      <c r="I37" s="370">
        <v>216.27708999999999</v>
      </c>
      <c r="J37" s="370">
        <v>212.47623300000001</v>
      </c>
      <c r="K37" s="316">
        <v>-1.7574015814619925</v>
      </c>
      <c r="L37" s="317">
        <v>-17.745448161716958</v>
      </c>
      <c r="M37" s="420" t="s">
        <v>299</v>
      </c>
      <c r="N37" s="421">
        <v>27</v>
      </c>
    </row>
    <row r="38" spans="1:14" s="367" customFormat="1" ht="18" customHeight="1" x14ac:dyDescent="0.2">
      <c r="A38" s="321">
        <v>28</v>
      </c>
      <c r="B38" s="322" t="s">
        <v>209</v>
      </c>
      <c r="C38" s="376">
        <v>874.51438299999995</v>
      </c>
      <c r="D38" s="377">
        <v>831.94223</v>
      </c>
      <c r="E38" s="377">
        <v>692.33263999999997</v>
      </c>
      <c r="F38" s="325">
        <v>-16.781163999812833</v>
      </c>
      <c r="G38" s="326">
        <v>-20.832332382576723</v>
      </c>
      <c r="H38" s="376">
        <v>415.71759900000001</v>
      </c>
      <c r="I38" s="377">
        <v>260.65357899999998</v>
      </c>
      <c r="J38" s="377">
        <v>838.95665299999996</v>
      </c>
      <c r="K38" s="325">
        <v>221.86653880551552</v>
      </c>
      <c r="L38" s="326">
        <v>101.80927028783304</v>
      </c>
      <c r="M38" s="422" t="s">
        <v>292</v>
      </c>
      <c r="N38" s="423">
        <v>28</v>
      </c>
    </row>
    <row r="39" spans="1:14" s="367" customFormat="1" ht="18" customHeight="1" x14ac:dyDescent="0.2">
      <c r="A39" s="312">
        <v>29</v>
      </c>
      <c r="B39" s="313" t="s">
        <v>41</v>
      </c>
      <c r="C39" s="369">
        <v>605.06036500000005</v>
      </c>
      <c r="D39" s="370">
        <v>42.654260999999998</v>
      </c>
      <c r="E39" s="370">
        <v>1030.0818870000001</v>
      </c>
      <c r="F39" s="316">
        <v>2314.9565901516853</v>
      </c>
      <c r="G39" s="317">
        <v>70.244482465811473</v>
      </c>
      <c r="H39" s="369">
        <v>1252.5794209999999</v>
      </c>
      <c r="I39" s="370">
        <v>295.869012</v>
      </c>
      <c r="J39" s="370">
        <v>229.03616</v>
      </c>
      <c r="K39" s="316">
        <v>-22.588662309792685</v>
      </c>
      <c r="L39" s="317">
        <v>-81.714839301994246</v>
      </c>
      <c r="M39" s="420" t="s">
        <v>301</v>
      </c>
      <c r="N39" s="421">
        <v>29</v>
      </c>
    </row>
    <row r="40" spans="1:14" s="367" customFormat="1" ht="18" customHeight="1" x14ac:dyDescent="0.2">
      <c r="A40" s="321">
        <v>30</v>
      </c>
      <c r="B40" s="322" t="s">
        <v>34</v>
      </c>
      <c r="C40" s="376">
        <v>821.61394199999995</v>
      </c>
      <c r="D40" s="377">
        <v>585.34983199999999</v>
      </c>
      <c r="E40" s="377">
        <v>523.33930099999998</v>
      </c>
      <c r="F40" s="325">
        <v>-10.593755667123862</v>
      </c>
      <c r="G40" s="326">
        <v>-36.303502868260715</v>
      </c>
      <c r="H40" s="376">
        <v>469.83309600000001</v>
      </c>
      <c r="I40" s="377">
        <v>571.57381299999997</v>
      </c>
      <c r="J40" s="377">
        <v>521.34911399999999</v>
      </c>
      <c r="K40" s="325">
        <v>-8.7870888864532315</v>
      </c>
      <c r="L40" s="326">
        <v>10.964748639163545</v>
      </c>
      <c r="M40" s="422" t="s">
        <v>294</v>
      </c>
      <c r="N40" s="423">
        <v>30</v>
      </c>
    </row>
    <row r="41" spans="1:14" s="367" customFormat="1" ht="18" customHeight="1" x14ac:dyDescent="0.2">
      <c r="A41" s="312">
        <v>31</v>
      </c>
      <c r="B41" s="313" t="s">
        <v>36</v>
      </c>
      <c r="C41" s="369">
        <v>1150.5481239999999</v>
      </c>
      <c r="D41" s="370">
        <v>1024.822613</v>
      </c>
      <c r="E41" s="370">
        <v>276.11956199999997</v>
      </c>
      <c r="F41" s="316">
        <v>-73.0568433505087</v>
      </c>
      <c r="G41" s="317">
        <v>-76.001041917304462</v>
      </c>
      <c r="H41" s="369">
        <v>890.07745399999999</v>
      </c>
      <c r="I41" s="370">
        <v>992.98935300000005</v>
      </c>
      <c r="J41" s="370">
        <v>695.63153599999998</v>
      </c>
      <c r="K41" s="316">
        <v>-29.945720576119818</v>
      </c>
      <c r="L41" s="317">
        <v>-21.845954767886976</v>
      </c>
      <c r="M41" s="420" t="s">
        <v>288</v>
      </c>
      <c r="N41" s="421">
        <v>31</v>
      </c>
    </row>
    <row r="42" spans="1:14" s="367" customFormat="1" ht="18" customHeight="1" x14ac:dyDescent="0.2">
      <c r="A42" s="321">
        <v>32</v>
      </c>
      <c r="B42" s="322" t="s">
        <v>226</v>
      </c>
      <c r="C42" s="376">
        <v>11.76534</v>
      </c>
      <c r="D42" s="377">
        <v>19.178519000000001</v>
      </c>
      <c r="E42" s="377">
        <v>39.701560999999998</v>
      </c>
      <c r="F42" s="325">
        <v>107.01056739574102</v>
      </c>
      <c r="G42" s="326">
        <v>237.44508021017668</v>
      </c>
      <c r="H42" s="376">
        <v>898.05853500000001</v>
      </c>
      <c r="I42" s="377">
        <v>1026.116088</v>
      </c>
      <c r="J42" s="377">
        <v>909.69582200000002</v>
      </c>
      <c r="K42" s="325">
        <v>-11.345720758254007</v>
      </c>
      <c r="L42" s="326">
        <v>1.2958272257832304</v>
      </c>
      <c r="M42" s="422" t="s">
        <v>344</v>
      </c>
      <c r="N42" s="423">
        <v>32</v>
      </c>
    </row>
    <row r="43" spans="1:14" s="367" customFormat="1" ht="18" customHeight="1" x14ac:dyDescent="0.2">
      <c r="A43" s="312">
        <v>33</v>
      </c>
      <c r="B43" s="313" t="s">
        <v>67</v>
      </c>
      <c r="C43" s="369">
        <v>7.6606949999999996</v>
      </c>
      <c r="D43" s="370">
        <v>12.245713</v>
      </c>
      <c r="E43" s="370">
        <v>486.47000400000002</v>
      </c>
      <c r="F43" s="316">
        <v>3872.573944857274</v>
      </c>
      <c r="G43" s="317">
        <v>6250.2071809411555</v>
      </c>
      <c r="H43" s="369">
        <v>303.61238600000001</v>
      </c>
      <c r="I43" s="370">
        <v>412.88631199999998</v>
      </c>
      <c r="J43" s="370">
        <v>421.26421699999997</v>
      </c>
      <c r="K43" s="316">
        <v>2.0291069857506061</v>
      </c>
      <c r="L43" s="317">
        <v>38.750669085022096</v>
      </c>
      <c r="M43" s="420" t="s">
        <v>355</v>
      </c>
      <c r="N43" s="421">
        <v>33</v>
      </c>
    </row>
    <row r="44" spans="1:14" s="367" customFormat="1" ht="18" customHeight="1" x14ac:dyDescent="0.2">
      <c r="A44" s="321">
        <v>34</v>
      </c>
      <c r="B44" s="322" t="s">
        <v>230</v>
      </c>
      <c r="C44" s="376">
        <v>635.87425900000005</v>
      </c>
      <c r="D44" s="377">
        <v>707.30420000000004</v>
      </c>
      <c r="E44" s="377">
        <v>727.99046499999997</v>
      </c>
      <c r="F44" s="325">
        <v>2.9246631081789154</v>
      </c>
      <c r="G44" s="326">
        <v>14.486544265035262</v>
      </c>
      <c r="H44" s="376">
        <v>131.53395499999999</v>
      </c>
      <c r="I44" s="377">
        <v>127.128269</v>
      </c>
      <c r="J44" s="377">
        <v>139.02258</v>
      </c>
      <c r="K44" s="325">
        <v>9.3561495751979464</v>
      </c>
      <c r="L44" s="326">
        <v>5.6933017789969176</v>
      </c>
      <c r="M44" s="422" t="s">
        <v>297</v>
      </c>
      <c r="N44" s="423">
        <v>34</v>
      </c>
    </row>
    <row r="45" spans="1:14" s="367" customFormat="1" ht="18" customHeight="1" x14ac:dyDescent="0.2">
      <c r="A45" s="312">
        <v>35</v>
      </c>
      <c r="B45" s="313" t="s">
        <v>212</v>
      </c>
      <c r="C45" s="369">
        <v>84.327904000000004</v>
      </c>
      <c r="D45" s="370">
        <v>6.5414380000000003</v>
      </c>
      <c r="E45" s="370">
        <v>3.8812500000000001</v>
      </c>
      <c r="F45" s="316">
        <v>-40.666715789402886</v>
      </c>
      <c r="G45" s="317">
        <v>-95.397430961879465</v>
      </c>
      <c r="H45" s="369">
        <v>600.74750600000004</v>
      </c>
      <c r="I45" s="370">
        <v>666.06481199999996</v>
      </c>
      <c r="J45" s="370">
        <v>716.07105200000001</v>
      </c>
      <c r="K45" s="316">
        <v>7.5077138289058931</v>
      </c>
      <c r="L45" s="317">
        <v>19.196674950490756</v>
      </c>
      <c r="M45" s="420" t="s">
        <v>323</v>
      </c>
      <c r="N45" s="421">
        <v>35</v>
      </c>
    </row>
    <row r="46" spans="1:14" s="367" customFormat="1" ht="18" customHeight="1" x14ac:dyDescent="0.2">
      <c r="A46" s="321">
        <v>36</v>
      </c>
      <c r="B46" s="322" t="s">
        <v>173</v>
      </c>
      <c r="C46" s="376">
        <v>767.69429200000002</v>
      </c>
      <c r="D46" s="377">
        <v>727.99681799999996</v>
      </c>
      <c r="E46" s="377">
        <v>689.17668100000003</v>
      </c>
      <c r="F46" s="325">
        <v>-5.3324597086356951</v>
      </c>
      <c r="G46" s="326">
        <v>-10.227718483544489</v>
      </c>
      <c r="H46" s="376">
        <v>23.477689999999999</v>
      </c>
      <c r="I46" s="377">
        <v>21.717455999999999</v>
      </c>
      <c r="J46" s="377">
        <v>23.106237</v>
      </c>
      <c r="K46" s="325">
        <v>6.3947683375069397</v>
      </c>
      <c r="L46" s="326">
        <v>-1.5821530993892496</v>
      </c>
      <c r="M46" s="422" t="s">
        <v>296</v>
      </c>
      <c r="N46" s="423">
        <v>36</v>
      </c>
    </row>
    <row r="47" spans="1:14" s="367" customFormat="1" ht="18" customHeight="1" x14ac:dyDescent="0.2">
      <c r="A47" s="312">
        <v>37</v>
      </c>
      <c r="B47" s="313" t="s">
        <v>171</v>
      </c>
      <c r="C47" s="369">
        <v>164.70382599999999</v>
      </c>
      <c r="D47" s="370">
        <v>2.2263310000000001</v>
      </c>
      <c r="E47" s="370">
        <v>235.78445300000001</v>
      </c>
      <c r="F47" s="316">
        <v>10490.718675704557</v>
      </c>
      <c r="G47" s="317">
        <v>43.156633774858413</v>
      </c>
      <c r="H47" s="369">
        <v>410.54833200000002</v>
      </c>
      <c r="I47" s="370">
        <v>279.69269400000002</v>
      </c>
      <c r="J47" s="370">
        <v>409.657577</v>
      </c>
      <c r="K47" s="316">
        <v>46.467028202030903</v>
      </c>
      <c r="L47" s="317">
        <v>-0.21696714627013058</v>
      </c>
      <c r="M47" s="420" t="s">
        <v>317</v>
      </c>
      <c r="N47" s="421">
        <v>37</v>
      </c>
    </row>
    <row r="48" spans="1:14" s="367" customFormat="1" ht="18" customHeight="1" x14ac:dyDescent="0.2">
      <c r="A48" s="321">
        <v>38</v>
      </c>
      <c r="B48" s="322" t="s">
        <v>49</v>
      </c>
      <c r="C48" s="376">
        <v>505.87810500000001</v>
      </c>
      <c r="D48" s="377">
        <v>550.79592700000001</v>
      </c>
      <c r="E48" s="377">
        <v>565.77004799999997</v>
      </c>
      <c r="F48" s="325">
        <v>2.7186332116794887</v>
      </c>
      <c r="G48" s="326">
        <v>11.839204426528793</v>
      </c>
      <c r="H48" s="376">
        <v>50.644478999999997</v>
      </c>
      <c r="I48" s="377">
        <v>38.154195999999999</v>
      </c>
      <c r="J48" s="377">
        <v>46.136639000000002</v>
      </c>
      <c r="K48" s="325">
        <v>20.921533767871825</v>
      </c>
      <c r="L48" s="326">
        <v>-8.9009504866265807</v>
      </c>
      <c r="M48" s="422" t="s">
        <v>304</v>
      </c>
      <c r="N48" s="423">
        <v>38</v>
      </c>
    </row>
    <row r="49" spans="1:14" s="367" customFormat="1" ht="18" customHeight="1" x14ac:dyDescent="0.2">
      <c r="A49" s="312">
        <v>39</v>
      </c>
      <c r="B49" s="313" t="s">
        <v>159</v>
      </c>
      <c r="C49" s="369">
        <v>322.593276</v>
      </c>
      <c r="D49" s="370">
        <v>582.66583200000002</v>
      </c>
      <c r="E49" s="370">
        <v>517.95916299999999</v>
      </c>
      <c r="F49" s="316">
        <v>-11.105279466601715</v>
      </c>
      <c r="G49" s="317">
        <v>60.561053665607091</v>
      </c>
      <c r="H49" s="369">
        <v>59.695920999999998</v>
      </c>
      <c r="I49" s="370">
        <v>58.684432000000001</v>
      </c>
      <c r="J49" s="370">
        <v>89.530975999999995</v>
      </c>
      <c r="K49" s="316">
        <v>52.563419204602681</v>
      </c>
      <c r="L49" s="317">
        <v>49.978381269969852</v>
      </c>
      <c r="M49" s="420" t="s">
        <v>310</v>
      </c>
      <c r="N49" s="421">
        <v>39</v>
      </c>
    </row>
    <row r="50" spans="1:14" s="367" customFormat="1" ht="18" customHeight="1" x14ac:dyDescent="0.2">
      <c r="A50" s="321">
        <v>40</v>
      </c>
      <c r="B50" s="322" t="s">
        <v>164</v>
      </c>
      <c r="C50" s="376">
        <v>9.8023779999999991</v>
      </c>
      <c r="D50" s="377">
        <v>14.398339</v>
      </c>
      <c r="E50" s="377">
        <v>12.294153</v>
      </c>
      <c r="F50" s="325">
        <v>-14.614088472288367</v>
      </c>
      <c r="G50" s="326">
        <v>25.420107243364832</v>
      </c>
      <c r="H50" s="376">
        <v>301.10051700000002</v>
      </c>
      <c r="I50" s="377">
        <v>434.60824400000001</v>
      </c>
      <c r="J50" s="377">
        <v>592.45590500000003</v>
      </c>
      <c r="K50" s="325">
        <v>36.319527569753141</v>
      </c>
      <c r="L50" s="326">
        <v>96.763496424019763</v>
      </c>
      <c r="M50" s="422" t="s">
        <v>349</v>
      </c>
      <c r="N50" s="423">
        <v>40</v>
      </c>
    </row>
    <row r="51" spans="1:14" s="367" customFormat="1" ht="18" customHeight="1" x14ac:dyDescent="0.2">
      <c r="A51" s="312">
        <v>41</v>
      </c>
      <c r="B51" s="313" t="s">
        <v>44</v>
      </c>
      <c r="C51" s="369">
        <v>363.986154</v>
      </c>
      <c r="D51" s="370">
        <v>619.81226400000003</v>
      </c>
      <c r="E51" s="370">
        <v>504.56784199999998</v>
      </c>
      <c r="F51" s="316">
        <v>-18.593440093660362</v>
      </c>
      <c r="G51" s="317">
        <v>38.62281200949198</v>
      </c>
      <c r="H51" s="369">
        <v>49.695385000000002</v>
      </c>
      <c r="I51" s="370">
        <v>47.663342999999998</v>
      </c>
      <c r="J51" s="370">
        <v>42.293076999999997</v>
      </c>
      <c r="K51" s="316">
        <v>-11.267077930308</v>
      </c>
      <c r="L51" s="317">
        <v>-14.895363020127528</v>
      </c>
      <c r="M51" s="420" t="s">
        <v>308</v>
      </c>
      <c r="N51" s="421">
        <v>41</v>
      </c>
    </row>
    <row r="52" spans="1:14" s="367" customFormat="1" ht="18" customHeight="1" x14ac:dyDescent="0.2">
      <c r="A52" s="321">
        <v>42</v>
      </c>
      <c r="B52" s="322" t="s">
        <v>148</v>
      </c>
      <c r="C52" s="376">
        <v>303.87295399999999</v>
      </c>
      <c r="D52" s="377">
        <v>508.82243699999998</v>
      </c>
      <c r="E52" s="377">
        <v>403.681828</v>
      </c>
      <c r="F52" s="325">
        <v>-20.663516652273728</v>
      </c>
      <c r="G52" s="326">
        <v>32.845593096120027</v>
      </c>
      <c r="H52" s="376">
        <v>149.62816100000001</v>
      </c>
      <c r="I52" s="377">
        <v>156.682816</v>
      </c>
      <c r="J52" s="377">
        <v>138.170243</v>
      </c>
      <c r="K52" s="325">
        <v>-11.81531802440926</v>
      </c>
      <c r="L52" s="326">
        <v>-7.6575946154948777</v>
      </c>
      <c r="M52" s="422" t="s">
        <v>311</v>
      </c>
      <c r="N52" s="423">
        <v>42</v>
      </c>
    </row>
    <row r="53" spans="1:14" s="367" customFormat="1" ht="18" customHeight="1" x14ac:dyDescent="0.2">
      <c r="A53" s="312">
        <v>43</v>
      </c>
      <c r="B53" s="313" t="s">
        <v>153</v>
      </c>
      <c r="C53" s="369">
        <v>191.21717699999999</v>
      </c>
      <c r="D53" s="370">
        <v>350.28447999999997</v>
      </c>
      <c r="E53" s="370">
        <v>350.19479699999999</v>
      </c>
      <c r="F53" s="316">
        <v>-2.5602904245136671E-2</v>
      </c>
      <c r="G53" s="317">
        <v>83.139821690809711</v>
      </c>
      <c r="H53" s="369">
        <v>192.066462</v>
      </c>
      <c r="I53" s="370">
        <v>76.677001000000004</v>
      </c>
      <c r="J53" s="370">
        <v>185.741129</v>
      </c>
      <c r="K53" s="316">
        <v>142.23838514497976</v>
      </c>
      <c r="L53" s="317">
        <v>-3.2933042729760942</v>
      </c>
      <c r="M53" s="420" t="s">
        <v>315</v>
      </c>
      <c r="N53" s="421">
        <v>43</v>
      </c>
    </row>
    <row r="54" spans="1:14" s="367" customFormat="1" ht="18" customHeight="1" x14ac:dyDescent="0.2">
      <c r="A54" s="321">
        <v>44</v>
      </c>
      <c r="B54" s="322" t="s">
        <v>231</v>
      </c>
      <c r="C54" s="376">
        <v>520.17587800000001</v>
      </c>
      <c r="D54" s="377">
        <v>637.19916899999998</v>
      </c>
      <c r="E54" s="377">
        <v>473.92204700000002</v>
      </c>
      <c r="F54" s="325">
        <v>-25.624189412588507</v>
      </c>
      <c r="G54" s="326">
        <v>-8.8919599997291705</v>
      </c>
      <c r="H54" s="376">
        <v>97.370699000000002</v>
      </c>
      <c r="I54" s="377">
        <v>76.037152000000006</v>
      </c>
      <c r="J54" s="377">
        <v>55.456913</v>
      </c>
      <c r="K54" s="325">
        <v>-27.066030826614874</v>
      </c>
      <c r="L54" s="326">
        <v>-43.045583969773084</v>
      </c>
      <c r="M54" s="422" t="s">
        <v>303</v>
      </c>
      <c r="N54" s="423">
        <v>44</v>
      </c>
    </row>
    <row r="55" spans="1:14" s="367" customFormat="1" ht="18" customHeight="1" x14ac:dyDescent="0.2">
      <c r="A55" s="312">
        <v>45</v>
      </c>
      <c r="B55" s="313" t="s">
        <v>157</v>
      </c>
      <c r="C55" s="369">
        <v>7.2947800000000003</v>
      </c>
      <c r="D55" s="370">
        <v>284.46115200000003</v>
      </c>
      <c r="E55" s="370">
        <v>5.0241179999999996</v>
      </c>
      <c r="F55" s="316">
        <v>-98.233812257077545</v>
      </c>
      <c r="G55" s="317">
        <v>-31.127216996263087</v>
      </c>
      <c r="H55" s="369">
        <v>799.80435699999998</v>
      </c>
      <c r="I55" s="370">
        <v>376.19089600000001</v>
      </c>
      <c r="J55" s="370">
        <v>506.26423199999999</v>
      </c>
      <c r="K55" s="316">
        <v>34.576417819531713</v>
      </c>
      <c r="L55" s="317">
        <v>-36.701491112282106</v>
      </c>
      <c r="M55" s="420" t="s">
        <v>357</v>
      </c>
      <c r="N55" s="421">
        <v>45</v>
      </c>
    </row>
    <row r="56" spans="1:14" s="367" customFormat="1" ht="18" customHeight="1" x14ac:dyDescent="0.2">
      <c r="A56" s="321">
        <v>46</v>
      </c>
      <c r="B56" s="322" t="s">
        <v>55</v>
      </c>
      <c r="C56" s="376">
        <v>22.151655999999999</v>
      </c>
      <c r="D56" s="377">
        <v>38.606442999999999</v>
      </c>
      <c r="E56" s="377">
        <v>51.071198000000003</v>
      </c>
      <c r="F56" s="325">
        <v>32.286722192976967</v>
      </c>
      <c r="G56" s="326">
        <v>130.55250587134438</v>
      </c>
      <c r="H56" s="376">
        <v>359.15307799999999</v>
      </c>
      <c r="I56" s="377">
        <v>284.83196299999997</v>
      </c>
      <c r="J56" s="377">
        <v>451.01876900000002</v>
      </c>
      <c r="K56" s="325">
        <v>58.34556074733792</v>
      </c>
      <c r="L56" s="326">
        <v>25.578422301590308</v>
      </c>
      <c r="M56" s="422" t="s">
        <v>334</v>
      </c>
      <c r="N56" s="423">
        <v>46</v>
      </c>
    </row>
    <row r="57" spans="1:14" s="367" customFormat="1" ht="18" customHeight="1" x14ac:dyDescent="0.2">
      <c r="A57" s="312">
        <v>47</v>
      </c>
      <c r="B57" s="313" t="s">
        <v>215</v>
      </c>
      <c r="C57" s="369">
        <v>87.883998000000005</v>
      </c>
      <c r="D57" s="370">
        <v>100.146128</v>
      </c>
      <c r="E57" s="370">
        <v>153.142493</v>
      </c>
      <c r="F57" s="316">
        <v>52.919035471845689</v>
      </c>
      <c r="G57" s="317">
        <v>74.255264308753908</v>
      </c>
      <c r="H57" s="369">
        <v>231.68949699999999</v>
      </c>
      <c r="I57" s="370">
        <v>203.55752200000001</v>
      </c>
      <c r="J57" s="370">
        <v>348.499101</v>
      </c>
      <c r="K57" s="316">
        <v>71.204236314097002</v>
      </c>
      <c r="L57" s="317">
        <v>50.416443348746199</v>
      </c>
      <c r="M57" s="420" t="s">
        <v>322</v>
      </c>
      <c r="N57" s="421">
        <v>47</v>
      </c>
    </row>
    <row r="58" spans="1:14" s="367" customFormat="1" ht="18" customHeight="1" x14ac:dyDescent="0.2">
      <c r="A58" s="321">
        <v>48</v>
      </c>
      <c r="B58" s="322" t="s">
        <v>47</v>
      </c>
      <c r="C58" s="376">
        <v>241.81731400000001</v>
      </c>
      <c r="D58" s="377">
        <v>534.41295700000001</v>
      </c>
      <c r="E58" s="377">
        <v>436.35100899999998</v>
      </c>
      <c r="F58" s="325">
        <v>-18.349470520042054</v>
      </c>
      <c r="G58" s="326">
        <v>80.446553549924872</v>
      </c>
      <c r="H58" s="376">
        <v>36.747450999999998</v>
      </c>
      <c r="I58" s="377">
        <v>43.103211999999999</v>
      </c>
      <c r="J58" s="377">
        <v>49.379080999999999</v>
      </c>
      <c r="K58" s="325">
        <v>14.560095892621639</v>
      </c>
      <c r="L58" s="326">
        <v>34.374166523822304</v>
      </c>
      <c r="M58" s="422" t="s">
        <v>313</v>
      </c>
      <c r="N58" s="423">
        <v>48</v>
      </c>
    </row>
    <row r="59" spans="1:14" s="367" customFormat="1" ht="18" customHeight="1" x14ac:dyDescent="0.2">
      <c r="A59" s="312">
        <v>49</v>
      </c>
      <c r="B59" s="313" t="s">
        <v>62</v>
      </c>
      <c r="C59" s="369">
        <v>18.020050000000001</v>
      </c>
      <c r="D59" s="370">
        <v>28.731224000000001</v>
      </c>
      <c r="E59" s="370">
        <v>16.599240999999999</v>
      </c>
      <c r="F59" s="316">
        <v>-42.225778477102125</v>
      </c>
      <c r="G59" s="317">
        <v>-7.8846007641488303</v>
      </c>
      <c r="H59" s="369">
        <v>572.32051300000001</v>
      </c>
      <c r="I59" s="370">
        <v>605.07093499999996</v>
      </c>
      <c r="J59" s="370">
        <v>449.05696</v>
      </c>
      <c r="K59" s="316">
        <v>-25.784410715414708</v>
      </c>
      <c r="L59" s="317">
        <v>-21.537503933569479</v>
      </c>
      <c r="M59" s="420" t="s">
        <v>335</v>
      </c>
      <c r="N59" s="421">
        <v>49</v>
      </c>
    </row>
    <row r="60" spans="1:14" s="367" customFormat="1" ht="18" customHeight="1" x14ac:dyDescent="0.2">
      <c r="A60" s="321">
        <v>50</v>
      </c>
      <c r="B60" s="322" t="s">
        <v>45</v>
      </c>
      <c r="C60" s="376">
        <v>610.88537599999995</v>
      </c>
      <c r="D60" s="377">
        <v>428.10889200000003</v>
      </c>
      <c r="E60" s="377">
        <v>407.325626</v>
      </c>
      <c r="F60" s="325">
        <v>-4.8546681436366974</v>
      </c>
      <c r="G60" s="326">
        <v>-33.322085942355237</v>
      </c>
      <c r="H60" s="376">
        <v>35.847974999999998</v>
      </c>
      <c r="I60" s="377">
        <v>15.24811</v>
      </c>
      <c r="J60" s="377">
        <v>34.193843999999999</v>
      </c>
      <c r="K60" s="325">
        <v>124.24972012924877</v>
      </c>
      <c r="L60" s="326">
        <v>-4.6142941128473725</v>
      </c>
      <c r="M60" s="422" t="s">
        <v>300</v>
      </c>
      <c r="N60" s="423">
        <v>50</v>
      </c>
    </row>
    <row r="61" spans="1:14" s="367" customFormat="1" ht="18" customHeight="1" x14ac:dyDescent="0.2">
      <c r="A61" s="312">
        <v>51</v>
      </c>
      <c r="B61" s="313" t="s">
        <v>88</v>
      </c>
      <c r="C61" s="369">
        <v>5.1057899999999998</v>
      </c>
      <c r="D61" s="370">
        <v>407.82135599999998</v>
      </c>
      <c r="E61" s="370">
        <v>189.81587999999999</v>
      </c>
      <c r="F61" s="316">
        <v>-53.456120625522118</v>
      </c>
      <c r="G61" s="317">
        <v>3617.6593631935511</v>
      </c>
      <c r="H61" s="369">
        <v>329.24859800000002</v>
      </c>
      <c r="I61" s="370">
        <v>214.977079</v>
      </c>
      <c r="J61" s="370">
        <v>242.04492200000001</v>
      </c>
      <c r="K61" s="316">
        <v>12.591036740247086</v>
      </c>
      <c r="L61" s="317">
        <v>-26.485663577525699</v>
      </c>
      <c r="M61" s="420" t="s">
        <v>360</v>
      </c>
      <c r="N61" s="421">
        <v>51</v>
      </c>
    </row>
    <row r="62" spans="1:14" s="367" customFormat="1" ht="18" customHeight="1" x14ac:dyDescent="0.2">
      <c r="A62" s="321">
        <v>52</v>
      </c>
      <c r="B62" s="322" t="s">
        <v>50</v>
      </c>
      <c r="C62" s="376">
        <v>378.76743900000002</v>
      </c>
      <c r="D62" s="377">
        <v>620.26620300000002</v>
      </c>
      <c r="E62" s="377">
        <v>337.60406899999998</v>
      </c>
      <c r="F62" s="325">
        <v>-45.571100381234217</v>
      </c>
      <c r="G62" s="326">
        <v>-10.867716113263903</v>
      </c>
      <c r="H62" s="376">
        <v>618.15192100000002</v>
      </c>
      <c r="I62" s="377">
        <v>115.31501400000001</v>
      </c>
      <c r="J62" s="377">
        <v>85.770058000000006</v>
      </c>
      <c r="K62" s="325">
        <v>-25.621083478340466</v>
      </c>
      <c r="L62" s="326">
        <v>-86.124760744697255</v>
      </c>
      <c r="M62" s="422" t="s">
        <v>307</v>
      </c>
      <c r="N62" s="423">
        <v>52</v>
      </c>
    </row>
    <row r="63" spans="1:14" s="367" customFormat="1" ht="18" customHeight="1" x14ac:dyDescent="0.2">
      <c r="A63" s="312">
        <v>53</v>
      </c>
      <c r="B63" s="313" t="s">
        <v>64</v>
      </c>
      <c r="C63" s="369">
        <v>16.229306999999999</v>
      </c>
      <c r="D63" s="370">
        <v>20.287766999999999</v>
      </c>
      <c r="E63" s="370">
        <v>9.6647309999999997</v>
      </c>
      <c r="F63" s="316">
        <v>-52.361780377308165</v>
      </c>
      <c r="G63" s="317">
        <v>-40.448899019532988</v>
      </c>
      <c r="H63" s="369">
        <v>563.30857000000003</v>
      </c>
      <c r="I63" s="370">
        <v>490.98094900000001</v>
      </c>
      <c r="J63" s="370">
        <v>407.31919699999997</v>
      </c>
      <c r="K63" s="316">
        <v>-17.039714508352553</v>
      </c>
      <c r="L63" s="317">
        <v>-27.691638527707831</v>
      </c>
      <c r="M63" s="420" t="s">
        <v>338</v>
      </c>
      <c r="N63" s="421">
        <v>53</v>
      </c>
    </row>
    <row r="64" spans="1:14" s="367" customFormat="1" ht="18" customHeight="1" x14ac:dyDescent="0.2">
      <c r="A64" s="321">
        <v>54</v>
      </c>
      <c r="B64" s="322" t="s">
        <v>46</v>
      </c>
      <c r="C64" s="376">
        <v>614.84771999999998</v>
      </c>
      <c r="D64" s="377">
        <v>588.64845400000002</v>
      </c>
      <c r="E64" s="377">
        <v>410.39520900000002</v>
      </c>
      <c r="F64" s="325">
        <v>-30.28178257986217</v>
      </c>
      <c r="G64" s="326">
        <v>-33.252544386112383</v>
      </c>
      <c r="H64" s="376">
        <v>5.2896229999999997</v>
      </c>
      <c r="I64" s="377">
        <v>5.798807</v>
      </c>
      <c r="J64" s="377">
        <v>2.841323</v>
      </c>
      <c r="K64" s="325">
        <v>-51.001593948548376</v>
      </c>
      <c r="L64" s="326">
        <v>-46.284962085199645</v>
      </c>
      <c r="M64" s="422" t="s">
        <v>298</v>
      </c>
      <c r="N64" s="423">
        <v>54</v>
      </c>
    </row>
    <row r="65" spans="1:14" s="367" customFormat="1" ht="18" customHeight="1" x14ac:dyDescent="0.2">
      <c r="A65" s="312">
        <v>55</v>
      </c>
      <c r="B65" s="313" t="s">
        <v>66</v>
      </c>
      <c r="C65" s="369">
        <v>59.431023000000003</v>
      </c>
      <c r="D65" s="370">
        <v>183.75712999999999</v>
      </c>
      <c r="E65" s="370">
        <v>297.859396</v>
      </c>
      <c r="F65" s="316">
        <v>62.094061873952874</v>
      </c>
      <c r="G65" s="317">
        <v>401.18503933543258</v>
      </c>
      <c r="H65" s="369">
        <v>69.090511000000006</v>
      </c>
      <c r="I65" s="370">
        <v>62.637807000000002</v>
      </c>
      <c r="J65" s="370">
        <v>74.248249999999999</v>
      </c>
      <c r="K65" s="316">
        <v>18.535838906365278</v>
      </c>
      <c r="L65" s="317">
        <v>7.465191565886653</v>
      </c>
      <c r="M65" s="420" t="s">
        <v>325</v>
      </c>
      <c r="N65" s="421">
        <v>55</v>
      </c>
    </row>
    <row r="66" spans="1:14" s="367" customFormat="1" ht="18" customHeight="1" x14ac:dyDescent="0.2">
      <c r="A66" s="321">
        <v>56</v>
      </c>
      <c r="B66" s="322" t="s">
        <v>52</v>
      </c>
      <c r="C66" s="376">
        <v>361.30625700000002</v>
      </c>
      <c r="D66" s="377">
        <v>329.589675</v>
      </c>
      <c r="E66" s="377">
        <v>289.92105500000002</v>
      </c>
      <c r="F66" s="325">
        <v>-12.035759311938389</v>
      </c>
      <c r="G66" s="326">
        <v>-19.75753273489531</v>
      </c>
      <c r="H66" s="376">
        <v>19.392992</v>
      </c>
      <c r="I66" s="377">
        <v>1.917616</v>
      </c>
      <c r="J66" s="377">
        <v>32.575927</v>
      </c>
      <c r="K66" s="325">
        <v>1598.772173365262</v>
      </c>
      <c r="L66" s="326">
        <v>67.97782931071184</v>
      </c>
      <c r="M66" s="422" t="s">
        <v>309</v>
      </c>
      <c r="N66" s="423">
        <v>56</v>
      </c>
    </row>
    <row r="67" spans="1:14" s="367" customFormat="1" ht="18" customHeight="1" x14ac:dyDescent="0.2">
      <c r="A67" s="312">
        <v>57</v>
      </c>
      <c r="B67" s="313" t="s">
        <v>42</v>
      </c>
      <c r="C67" s="369">
        <v>116.386149</v>
      </c>
      <c r="D67" s="370">
        <v>924.34418000000005</v>
      </c>
      <c r="E67" s="370">
        <v>288.852305</v>
      </c>
      <c r="F67" s="316">
        <v>-68.750568105486437</v>
      </c>
      <c r="G67" s="317">
        <v>148.18443387107857</v>
      </c>
      <c r="H67" s="369">
        <v>0.50252699999999995</v>
      </c>
      <c r="I67" s="370">
        <v>1.042991</v>
      </c>
      <c r="J67" s="370">
        <v>0.24893899999999999</v>
      </c>
      <c r="K67" s="316">
        <v>-76.132200565489057</v>
      </c>
      <c r="L67" s="317">
        <v>-50.462562210587691</v>
      </c>
      <c r="M67" s="420" t="s">
        <v>320</v>
      </c>
      <c r="N67" s="421">
        <v>57</v>
      </c>
    </row>
    <row r="68" spans="1:14" s="367" customFormat="1" ht="18" customHeight="1" x14ac:dyDescent="0.2">
      <c r="A68" s="321">
        <v>58</v>
      </c>
      <c r="B68" s="322" t="s">
        <v>172</v>
      </c>
      <c r="C68" s="376">
        <v>13.691770999999999</v>
      </c>
      <c r="D68" s="377">
        <v>9.2817019999999992</v>
      </c>
      <c r="E68" s="377">
        <v>11.149689</v>
      </c>
      <c r="F68" s="325">
        <v>20.125479141648817</v>
      </c>
      <c r="G68" s="326">
        <v>-18.566495159756901</v>
      </c>
      <c r="H68" s="376">
        <v>266.84795300000002</v>
      </c>
      <c r="I68" s="377">
        <v>307.13114899999999</v>
      </c>
      <c r="J68" s="377">
        <v>239.67985100000001</v>
      </c>
      <c r="K68" s="325">
        <v>-21.961724891668343</v>
      </c>
      <c r="L68" s="326">
        <v>-10.181116884940089</v>
      </c>
      <c r="M68" s="422" t="s">
        <v>340</v>
      </c>
      <c r="N68" s="423">
        <v>58</v>
      </c>
    </row>
    <row r="69" spans="1:14" s="367" customFormat="1" ht="18" customHeight="1" x14ac:dyDescent="0.2">
      <c r="A69" s="312">
        <v>59</v>
      </c>
      <c r="B69" s="313" t="s">
        <v>154</v>
      </c>
      <c r="C69" s="369">
        <v>49.871417999999998</v>
      </c>
      <c r="D69" s="370">
        <v>141.14259100000001</v>
      </c>
      <c r="E69" s="370">
        <v>1.75898</v>
      </c>
      <c r="F69" s="316">
        <v>-98.753756759361181</v>
      </c>
      <c r="G69" s="317">
        <v>-96.472969747922548</v>
      </c>
      <c r="H69" s="369">
        <v>282.08560499999999</v>
      </c>
      <c r="I69" s="370">
        <v>242.458292</v>
      </c>
      <c r="J69" s="370">
        <v>216.598152</v>
      </c>
      <c r="K69" s="316">
        <v>-10.665809689033035</v>
      </c>
      <c r="L69" s="317">
        <v>-23.215453691796849</v>
      </c>
      <c r="M69" s="420" t="s">
        <v>327</v>
      </c>
      <c r="N69" s="421">
        <v>59</v>
      </c>
    </row>
    <row r="70" spans="1:14" s="367" customFormat="1" ht="18" customHeight="1" x14ac:dyDescent="0.2">
      <c r="A70" s="321">
        <v>60</v>
      </c>
      <c r="B70" s="322" t="s">
        <v>43</v>
      </c>
      <c r="C70" s="376">
        <v>541.37317800000005</v>
      </c>
      <c r="D70" s="377">
        <v>311.26288899999997</v>
      </c>
      <c r="E70" s="377">
        <v>174.49520200000001</v>
      </c>
      <c r="F70" s="325">
        <v>-43.939605983673815</v>
      </c>
      <c r="G70" s="326">
        <v>-67.768037078482664</v>
      </c>
      <c r="H70" s="376">
        <v>4.3179030000000003</v>
      </c>
      <c r="I70" s="377">
        <v>9.2538560000000007</v>
      </c>
      <c r="J70" s="377">
        <v>25.448246999999999</v>
      </c>
      <c r="K70" s="325">
        <v>175.00154530176388</v>
      </c>
      <c r="L70" s="326">
        <v>489.36587968743152</v>
      </c>
      <c r="M70" s="422" t="s">
        <v>302</v>
      </c>
      <c r="N70" s="423">
        <v>60</v>
      </c>
    </row>
    <row r="71" spans="1:14" s="367" customFormat="1" ht="18" customHeight="1" x14ac:dyDescent="0.2">
      <c r="A71" s="312">
        <v>61</v>
      </c>
      <c r="B71" s="313" t="s">
        <v>218</v>
      </c>
      <c r="C71" s="369">
        <v>9.3118370000000006</v>
      </c>
      <c r="D71" s="370">
        <v>25.738544000000001</v>
      </c>
      <c r="E71" s="370">
        <v>15.222939999999999</v>
      </c>
      <c r="F71" s="316">
        <v>-40.85547340984013</v>
      </c>
      <c r="G71" s="317">
        <v>63.479450939701778</v>
      </c>
      <c r="H71" s="369">
        <v>146.10424800000001</v>
      </c>
      <c r="I71" s="370">
        <v>186.531263</v>
      </c>
      <c r="J71" s="370">
        <v>164.47471100000001</v>
      </c>
      <c r="K71" s="316">
        <v>-11.824587281114363</v>
      </c>
      <c r="L71" s="317">
        <v>12.573531058453558</v>
      </c>
      <c r="M71" s="420" t="s">
        <v>351</v>
      </c>
      <c r="N71" s="421">
        <v>61</v>
      </c>
    </row>
    <row r="72" spans="1:14" s="367" customFormat="1" ht="18" customHeight="1" x14ac:dyDescent="0.2">
      <c r="A72" s="321">
        <v>62</v>
      </c>
      <c r="B72" s="322" t="s">
        <v>84</v>
      </c>
      <c r="C72" s="376">
        <v>11.397473</v>
      </c>
      <c r="D72" s="377">
        <v>39.305936000000003</v>
      </c>
      <c r="E72" s="377">
        <v>1.4461489999999999</v>
      </c>
      <c r="F72" s="325">
        <v>-96.320787272436405</v>
      </c>
      <c r="G72" s="326">
        <v>-87.311669876296264</v>
      </c>
      <c r="H72" s="376">
        <v>146.498257</v>
      </c>
      <c r="I72" s="377">
        <v>152.79785899999999</v>
      </c>
      <c r="J72" s="377">
        <v>174.099165</v>
      </c>
      <c r="K72" s="325">
        <v>13.940840623951424</v>
      </c>
      <c r="L72" s="326">
        <v>18.840434395065884</v>
      </c>
      <c r="M72" s="422" t="s">
        <v>346</v>
      </c>
      <c r="N72" s="423">
        <v>62</v>
      </c>
    </row>
    <row r="73" spans="1:14" s="367" customFormat="1" ht="18" customHeight="1" x14ac:dyDescent="0.2">
      <c r="A73" s="312">
        <v>63</v>
      </c>
      <c r="B73" s="313" t="s">
        <v>87</v>
      </c>
      <c r="C73" s="369">
        <v>0.70354899999999998</v>
      </c>
      <c r="D73" s="370">
        <v>7.3562209999999997</v>
      </c>
      <c r="E73" s="370">
        <v>3.5946189999999998</v>
      </c>
      <c r="F73" s="316">
        <v>-51.13497813619248</v>
      </c>
      <c r="G73" s="317">
        <v>410.92660212721501</v>
      </c>
      <c r="H73" s="369">
        <v>175.79251099999999</v>
      </c>
      <c r="I73" s="370">
        <v>115.211726</v>
      </c>
      <c r="J73" s="370">
        <v>170.080625</v>
      </c>
      <c r="K73" s="316">
        <v>47.624405001970025</v>
      </c>
      <c r="L73" s="317">
        <v>-3.2492203265701125</v>
      </c>
      <c r="M73" s="420" t="s">
        <v>385</v>
      </c>
      <c r="N73" s="421">
        <v>63</v>
      </c>
    </row>
    <row r="74" spans="1:14" s="367" customFormat="1" ht="18" customHeight="1" x14ac:dyDescent="0.2">
      <c r="A74" s="321">
        <v>64</v>
      </c>
      <c r="B74" s="322" t="s">
        <v>90</v>
      </c>
      <c r="C74" s="376">
        <v>3.2807000000000003E-2</v>
      </c>
      <c r="D74" s="377">
        <v>0.92645500000000003</v>
      </c>
      <c r="E74" s="377">
        <v>6.3E-3</v>
      </c>
      <c r="F74" s="325">
        <v>-99.319988558537659</v>
      </c>
      <c r="G74" s="326">
        <v>-80.796781174749285</v>
      </c>
      <c r="H74" s="376">
        <v>247.03092599999999</v>
      </c>
      <c r="I74" s="377">
        <v>140.80340100000001</v>
      </c>
      <c r="J74" s="377">
        <v>173.41254599999999</v>
      </c>
      <c r="K74" s="325">
        <v>23.159344709294327</v>
      </c>
      <c r="L74" s="326">
        <v>-29.801280832344045</v>
      </c>
      <c r="M74" s="422" t="s">
        <v>451</v>
      </c>
      <c r="N74" s="423">
        <v>64</v>
      </c>
    </row>
    <row r="75" spans="1:14" s="367" customFormat="1" ht="18" customHeight="1" x14ac:dyDescent="0.2">
      <c r="A75" s="312">
        <v>65</v>
      </c>
      <c r="B75" s="313" t="s">
        <v>39</v>
      </c>
      <c r="C75" s="369">
        <v>95.223584000000002</v>
      </c>
      <c r="D75" s="370">
        <v>134.47064800000001</v>
      </c>
      <c r="E75" s="370">
        <v>120.661689</v>
      </c>
      <c r="F75" s="316">
        <v>-10.269125050992557</v>
      </c>
      <c r="G75" s="317">
        <v>26.714080621036061</v>
      </c>
      <c r="H75" s="369">
        <v>7.1244339999999999</v>
      </c>
      <c r="I75" s="370">
        <v>12.610344</v>
      </c>
      <c r="J75" s="370">
        <v>5.2281560000000002</v>
      </c>
      <c r="K75" s="316">
        <v>-58.540734495426925</v>
      </c>
      <c r="L75" s="317">
        <v>-26.616542450951187</v>
      </c>
      <c r="M75" s="420" t="s">
        <v>321</v>
      </c>
      <c r="N75" s="421">
        <v>65</v>
      </c>
    </row>
    <row r="76" spans="1:14" s="367" customFormat="1" ht="18" customHeight="1" x14ac:dyDescent="0.2">
      <c r="A76" s="321">
        <v>66</v>
      </c>
      <c r="B76" s="322" t="s">
        <v>82</v>
      </c>
      <c r="C76" s="376">
        <v>2.7056900000000002</v>
      </c>
      <c r="D76" s="377">
        <v>188.73638800000001</v>
      </c>
      <c r="E76" s="377">
        <v>4.010332</v>
      </c>
      <c r="F76" s="325">
        <v>-97.875167559103645</v>
      </c>
      <c r="G76" s="326">
        <v>48.218458138219809</v>
      </c>
      <c r="H76" s="376">
        <v>11.713355</v>
      </c>
      <c r="I76" s="377">
        <v>120.18662500000001</v>
      </c>
      <c r="J76" s="377">
        <v>120.78801199999999</v>
      </c>
      <c r="K76" s="325">
        <v>0.50037764185488776</v>
      </c>
      <c r="L76" s="326">
        <v>931.19910563625888</v>
      </c>
      <c r="M76" s="422" t="s">
        <v>371</v>
      </c>
      <c r="N76" s="423">
        <v>66</v>
      </c>
    </row>
    <row r="77" spans="1:14" s="367" customFormat="1" ht="18" customHeight="1" x14ac:dyDescent="0.2">
      <c r="A77" s="312">
        <v>67</v>
      </c>
      <c r="B77" s="313" t="s">
        <v>155</v>
      </c>
      <c r="C77" s="369">
        <v>2.4131610000000001</v>
      </c>
      <c r="D77" s="370">
        <v>1.669565</v>
      </c>
      <c r="E77" s="370">
        <v>4.0977829999999997</v>
      </c>
      <c r="F77" s="316">
        <v>145.44015956252076</v>
      </c>
      <c r="G77" s="317">
        <v>69.809764039780163</v>
      </c>
      <c r="H77" s="369">
        <v>170.660426</v>
      </c>
      <c r="I77" s="370">
        <v>113.56931899999999</v>
      </c>
      <c r="J77" s="370">
        <v>110.19429700000001</v>
      </c>
      <c r="K77" s="316">
        <v>-2.9717726844870729</v>
      </c>
      <c r="L77" s="317">
        <v>-35.430668033138502</v>
      </c>
      <c r="M77" s="420" t="s">
        <v>372</v>
      </c>
      <c r="N77" s="421">
        <v>67</v>
      </c>
    </row>
    <row r="78" spans="1:14" s="367" customFormat="1" ht="18" customHeight="1" x14ac:dyDescent="0.2">
      <c r="A78" s="321">
        <v>68</v>
      </c>
      <c r="B78" s="322" t="s">
        <v>54</v>
      </c>
      <c r="C78" s="376">
        <v>270.89864499999999</v>
      </c>
      <c r="D78" s="377">
        <v>42.529840999999998</v>
      </c>
      <c r="E78" s="377">
        <v>40.424970999999999</v>
      </c>
      <c r="F78" s="325">
        <v>-4.9491602848926615</v>
      </c>
      <c r="G78" s="326">
        <v>-85.077455444636868</v>
      </c>
      <c r="H78" s="376">
        <v>89.905112000000003</v>
      </c>
      <c r="I78" s="377">
        <v>70.358045000000004</v>
      </c>
      <c r="J78" s="377">
        <v>69.598600000000005</v>
      </c>
      <c r="K78" s="325">
        <v>-1.0794003727647605</v>
      </c>
      <c r="L78" s="326">
        <v>-22.586604419112454</v>
      </c>
      <c r="M78" s="422" t="s">
        <v>312</v>
      </c>
      <c r="N78" s="423">
        <v>68</v>
      </c>
    </row>
    <row r="79" spans="1:14" s="367" customFormat="1" ht="18" customHeight="1" x14ac:dyDescent="0.2">
      <c r="A79" s="312">
        <v>69</v>
      </c>
      <c r="B79" s="313" t="s">
        <v>58</v>
      </c>
      <c r="C79" s="369">
        <v>79.273128999999997</v>
      </c>
      <c r="D79" s="370">
        <v>69.407478999999995</v>
      </c>
      <c r="E79" s="370">
        <v>61.501007000000001</v>
      </c>
      <c r="F79" s="316">
        <v>-11.391383340691563</v>
      </c>
      <c r="G79" s="317">
        <v>-22.418847627422402</v>
      </c>
      <c r="H79" s="369">
        <v>25.140352</v>
      </c>
      <c r="I79" s="370">
        <v>46.793345000000002</v>
      </c>
      <c r="J79" s="370">
        <v>32.426611999999999</v>
      </c>
      <c r="K79" s="316">
        <v>-30.702513359538631</v>
      </c>
      <c r="L79" s="317">
        <v>28.982330875876361</v>
      </c>
      <c r="M79" s="420" t="s">
        <v>324</v>
      </c>
      <c r="N79" s="421">
        <v>69</v>
      </c>
    </row>
    <row r="80" spans="1:14" s="367" customFormat="1" ht="18" customHeight="1" x14ac:dyDescent="0.2">
      <c r="A80" s="321">
        <v>70</v>
      </c>
      <c r="B80" s="322" t="s">
        <v>214</v>
      </c>
      <c r="C80" s="376">
        <v>1.3221E-2</v>
      </c>
      <c r="D80" s="377">
        <v>1.3247310000000001</v>
      </c>
      <c r="E80" s="377">
        <v>2.1438700000000002</v>
      </c>
      <c r="F80" s="325">
        <v>61.834364863508128</v>
      </c>
      <c r="G80" s="326">
        <v>16115.641782013463</v>
      </c>
      <c r="H80" s="376">
        <v>160.58518599999999</v>
      </c>
      <c r="I80" s="377">
        <v>114.03902600000001</v>
      </c>
      <c r="J80" s="377">
        <v>91.237471999999997</v>
      </c>
      <c r="K80" s="325">
        <v>-19.994518367773505</v>
      </c>
      <c r="L80" s="326">
        <v>-43.184378165492795</v>
      </c>
      <c r="M80" s="422" t="s">
        <v>452</v>
      </c>
      <c r="N80" s="423">
        <v>70</v>
      </c>
    </row>
    <row r="81" spans="1:14" s="367" customFormat="1" ht="18" customHeight="1" x14ac:dyDescent="0.2">
      <c r="A81" s="312">
        <v>71</v>
      </c>
      <c r="B81" s="313" t="s">
        <v>81</v>
      </c>
      <c r="C81" s="369">
        <v>3.7653629999999998</v>
      </c>
      <c r="D81" s="370">
        <v>5.8656499999999996</v>
      </c>
      <c r="E81" s="370">
        <v>4.5704469999999997</v>
      </c>
      <c r="F81" s="316">
        <v>-22.08115042663643</v>
      </c>
      <c r="G81" s="317">
        <v>21.381311708857819</v>
      </c>
      <c r="H81" s="369">
        <v>266.59894100000002</v>
      </c>
      <c r="I81" s="370">
        <v>89.204291999999995</v>
      </c>
      <c r="J81" s="370">
        <v>83.469838999999993</v>
      </c>
      <c r="K81" s="316">
        <v>-6.4284496535211622</v>
      </c>
      <c r="L81" s="317">
        <v>-68.690858753261153</v>
      </c>
      <c r="M81" s="420" t="s">
        <v>364</v>
      </c>
      <c r="N81" s="421">
        <v>71</v>
      </c>
    </row>
    <row r="82" spans="1:14" s="367" customFormat="1" ht="18" customHeight="1" x14ac:dyDescent="0.2">
      <c r="A82" s="321">
        <v>72</v>
      </c>
      <c r="B82" s="322" t="s">
        <v>53</v>
      </c>
      <c r="C82" s="376">
        <v>17.021639</v>
      </c>
      <c r="D82" s="377">
        <v>291.56198599999999</v>
      </c>
      <c r="E82" s="377">
        <v>20.832718</v>
      </c>
      <c r="F82" s="325">
        <v>-92.854789375731585</v>
      </c>
      <c r="G82" s="326">
        <v>22.389612422164507</v>
      </c>
      <c r="H82" s="376">
        <v>64.078098999999995</v>
      </c>
      <c r="I82" s="377">
        <v>67.692232000000004</v>
      </c>
      <c r="J82" s="377">
        <v>59.080061999999998</v>
      </c>
      <c r="K82" s="325">
        <v>-12.722538089747149</v>
      </c>
      <c r="L82" s="326">
        <v>-7.7999146010870213</v>
      </c>
      <c r="M82" s="422" t="s">
        <v>336</v>
      </c>
      <c r="N82" s="423">
        <v>72</v>
      </c>
    </row>
    <row r="83" spans="1:14" s="367" customFormat="1" ht="18" customHeight="1" x14ac:dyDescent="0.2">
      <c r="A83" s="312">
        <v>73</v>
      </c>
      <c r="B83" s="313" t="s">
        <v>79</v>
      </c>
      <c r="C83" s="369">
        <v>2.8821270000000001</v>
      </c>
      <c r="D83" s="370">
        <v>7.4750639999999997</v>
      </c>
      <c r="E83" s="370">
        <v>15.042040999999999</v>
      </c>
      <c r="F83" s="316">
        <v>101.22959482353595</v>
      </c>
      <c r="G83" s="317">
        <v>421.9076397396783</v>
      </c>
      <c r="H83" s="369">
        <v>50.956994999999999</v>
      </c>
      <c r="I83" s="370">
        <v>54.076393000000003</v>
      </c>
      <c r="J83" s="370">
        <v>61.337724999999999</v>
      </c>
      <c r="K83" s="316">
        <v>13.427914838920563</v>
      </c>
      <c r="L83" s="317">
        <v>20.371550559447236</v>
      </c>
      <c r="M83" s="420" t="s">
        <v>369</v>
      </c>
      <c r="N83" s="421">
        <v>73</v>
      </c>
    </row>
    <row r="84" spans="1:14" s="367" customFormat="1" ht="18" customHeight="1" x14ac:dyDescent="0.2">
      <c r="A84" s="321">
        <v>74</v>
      </c>
      <c r="B84" s="322" t="s">
        <v>160</v>
      </c>
      <c r="C84" s="376">
        <v>14.471633000000001</v>
      </c>
      <c r="D84" s="377">
        <v>23.652723999999999</v>
      </c>
      <c r="E84" s="377">
        <v>25.091032999999999</v>
      </c>
      <c r="F84" s="325">
        <v>6.0809444189176665</v>
      </c>
      <c r="G84" s="326">
        <v>73.380799526908945</v>
      </c>
      <c r="H84" s="376">
        <v>47.033116999999997</v>
      </c>
      <c r="I84" s="377">
        <v>50.943227</v>
      </c>
      <c r="J84" s="377">
        <v>50.595937999999997</v>
      </c>
      <c r="K84" s="325">
        <v>-0.6817177090096882</v>
      </c>
      <c r="L84" s="326">
        <v>7.5751326453656009</v>
      </c>
      <c r="M84" s="422" t="s">
        <v>339</v>
      </c>
      <c r="N84" s="423">
        <v>74</v>
      </c>
    </row>
    <row r="85" spans="1:14" s="367" customFormat="1" ht="18" customHeight="1" x14ac:dyDescent="0.2">
      <c r="A85" s="312">
        <v>75</v>
      </c>
      <c r="B85" s="313" t="s">
        <v>59</v>
      </c>
      <c r="C85" s="369">
        <v>152.8049</v>
      </c>
      <c r="D85" s="370">
        <v>75.974198999999999</v>
      </c>
      <c r="E85" s="370">
        <v>75.678447000000006</v>
      </c>
      <c r="F85" s="316">
        <v>-0.38927952369723906</v>
      </c>
      <c r="G85" s="317">
        <v>-50.473808758750536</v>
      </c>
      <c r="H85" s="369">
        <v>1.0000000000000001E-5</v>
      </c>
      <c r="I85" s="370">
        <v>1.7E-5</v>
      </c>
      <c r="J85" s="370">
        <v>1.9999999999999999E-6</v>
      </c>
      <c r="K85" s="316">
        <v>-88.235294117647058</v>
      </c>
      <c r="L85" s="317">
        <v>-80</v>
      </c>
      <c r="M85" s="420" t="s">
        <v>319</v>
      </c>
      <c r="N85" s="421">
        <v>75</v>
      </c>
    </row>
    <row r="86" spans="1:14" s="367" customFormat="1" ht="18" customHeight="1" x14ac:dyDescent="0.2">
      <c r="A86" s="321">
        <v>76</v>
      </c>
      <c r="B86" s="322" t="s">
        <v>211</v>
      </c>
      <c r="C86" s="376">
        <v>10.039061</v>
      </c>
      <c r="D86" s="377">
        <v>15.100063</v>
      </c>
      <c r="E86" s="377">
        <v>9.2729970000000002</v>
      </c>
      <c r="F86" s="325">
        <v>-38.589680056301759</v>
      </c>
      <c r="G86" s="326">
        <v>-7.6308332024280006</v>
      </c>
      <c r="H86" s="376">
        <v>77.695957000000007</v>
      </c>
      <c r="I86" s="377">
        <v>67.482639000000006</v>
      </c>
      <c r="J86" s="377">
        <v>66.104181999999994</v>
      </c>
      <c r="K86" s="325">
        <v>-2.0426838968167993</v>
      </c>
      <c r="L86" s="326">
        <v>-14.919405651956907</v>
      </c>
      <c r="M86" s="422" t="s">
        <v>348</v>
      </c>
      <c r="N86" s="423">
        <v>76</v>
      </c>
    </row>
    <row r="87" spans="1:14" s="367" customFormat="1" ht="18" customHeight="1" x14ac:dyDescent="0.2">
      <c r="A87" s="312">
        <v>77</v>
      </c>
      <c r="B87" s="313" t="s">
        <v>60</v>
      </c>
      <c r="C87" s="369">
        <v>53.488112999999998</v>
      </c>
      <c r="D87" s="370">
        <v>175.252905</v>
      </c>
      <c r="E87" s="370">
        <v>59.692649000000003</v>
      </c>
      <c r="F87" s="316">
        <v>-65.939138640811692</v>
      </c>
      <c r="G87" s="317">
        <v>11.59984088427275</v>
      </c>
      <c r="H87" s="369">
        <v>7.4999999999999993E-5</v>
      </c>
      <c r="I87" s="370">
        <v>0.162131</v>
      </c>
      <c r="J87" s="370">
        <v>3.9999999999999998E-6</v>
      </c>
      <c r="K87" s="316">
        <v>-99.997532859231114</v>
      </c>
      <c r="L87" s="317">
        <v>-94.666666666666671</v>
      </c>
      <c r="M87" s="420" t="s">
        <v>326</v>
      </c>
      <c r="N87" s="421">
        <v>77</v>
      </c>
    </row>
    <row r="88" spans="1:14" s="367" customFormat="1" ht="18" customHeight="1" x14ac:dyDescent="0.2">
      <c r="A88" s="321">
        <v>78</v>
      </c>
      <c r="B88" s="322" t="s">
        <v>71</v>
      </c>
      <c r="C88" s="376">
        <v>12.070164</v>
      </c>
      <c r="D88" s="377">
        <v>10.672794</v>
      </c>
      <c r="E88" s="377">
        <v>10.868805999999999</v>
      </c>
      <c r="F88" s="325">
        <v>1.8365575124939193</v>
      </c>
      <c r="G88" s="326">
        <v>-9.9531207695272457</v>
      </c>
      <c r="H88" s="376">
        <v>55.607717999999998</v>
      </c>
      <c r="I88" s="377">
        <v>48.687992000000001</v>
      </c>
      <c r="J88" s="377">
        <v>41.155982999999999</v>
      </c>
      <c r="K88" s="325">
        <v>-15.469952016094645</v>
      </c>
      <c r="L88" s="326">
        <v>-25.988721565592744</v>
      </c>
      <c r="M88" s="422" t="s">
        <v>343</v>
      </c>
      <c r="N88" s="423">
        <v>78</v>
      </c>
    </row>
    <row r="89" spans="1:14" s="367" customFormat="1" ht="18" customHeight="1" x14ac:dyDescent="0.2">
      <c r="A89" s="312">
        <v>79</v>
      </c>
      <c r="B89" s="313" t="s">
        <v>156</v>
      </c>
      <c r="C89" s="369">
        <v>30.390336999999999</v>
      </c>
      <c r="D89" s="370">
        <v>39.183512999999998</v>
      </c>
      <c r="E89" s="370">
        <v>42.170802000000002</v>
      </c>
      <c r="F89" s="316">
        <v>7.6238416907641771</v>
      </c>
      <c r="G89" s="317">
        <v>38.763851154398196</v>
      </c>
      <c r="H89" s="369">
        <v>1.1784429999999999</v>
      </c>
      <c r="I89" s="370">
        <v>5.6882219999999997</v>
      </c>
      <c r="J89" s="370">
        <v>8.6833519999999993</v>
      </c>
      <c r="K89" s="316">
        <v>52.654942089109745</v>
      </c>
      <c r="L89" s="317">
        <v>636.849554878768</v>
      </c>
      <c r="M89" s="420" t="s">
        <v>329</v>
      </c>
      <c r="N89" s="421">
        <v>79</v>
      </c>
    </row>
    <row r="90" spans="1:14" s="367" customFormat="1" ht="18" customHeight="1" x14ac:dyDescent="0.2">
      <c r="A90" s="321">
        <v>80</v>
      </c>
      <c r="B90" s="322" t="s">
        <v>80</v>
      </c>
      <c r="C90" s="376">
        <v>13.246715999999999</v>
      </c>
      <c r="D90" s="377">
        <v>5.4910189999999997</v>
      </c>
      <c r="E90" s="377">
        <v>10.429795</v>
      </c>
      <c r="F90" s="325">
        <v>89.942795681457326</v>
      </c>
      <c r="G90" s="326">
        <v>-21.265051655066802</v>
      </c>
      <c r="H90" s="376">
        <v>9.8504400000000008</v>
      </c>
      <c r="I90" s="377">
        <v>33.174785999999997</v>
      </c>
      <c r="J90" s="377">
        <v>39.862847000000002</v>
      </c>
      <c r="K90" s="325">
        <v>20.160072773340598</v>
      </c>
      <c r="L90" s="326">
        <v>304.6808771993941</v>
      </c>
      <c r="M90" s="422" t="s">
        <v>341</v>
      </c>
      <c r="N90" s="423">
        <v>80</v>
      </c>
    </row>
    <row r="91" spans="1:14" s="367" customFormat="1" ht="18" customHeight="1" x14ac:dyDescent="0.2">
      <c r="A91" s="312">
        <v>81</v>
      </c>
      <c r="B91" s="313" t="s">
        <v>161</v>
      </c>
      <c r="C91" s="369">
        <v>4.4970629999999998</v>
      </c>
      <c r="D91" s="370">
        <v>10.614642</v>
      </c>
      <c r="E91" s="370">
        <v>9.4805840000000003</v>
      </c>
      <c r="F91" s="316">
        <v>-10.683902481119944</v>
      </c>
      <c r="G91" s="317">
        <v>110.81723782833377</v>
      </c>
      <c r="H91" s="369">
        <v>23.376902999999999</v>
      </c>
      <c r="I91" s="370">
        <v>39.870933000000001</v>
      </c>
      <c r="J91" s="370">
        <v>39.867114999999998</v>
      </c>
      <c r="K91" s="316">
        <v>-9.5758983116867036E-3</v>
      </c>
      <c r="L91" s="317">
        <v>70.540618661077573</v>
      </c>
      <c r="M91" s="420" t="s">
        <v>361</v>
      </c>
      <c r="N91" s="421">
        <v>81</v>
      </c>
    </row>
    <row r="92" spans="1:14" s="367" customFormat="1" ht="18" customHeight="1" x14ac:dyDescent="0.2">
      <c r="A92" s="321">
        <v>82</v>
      </c>
      <c r="B92" s="322" t="s">
        <v>176</v>
      </c>
      <c r="C92" s="376">
        <v>11.415964000000001</v>
      </c>
      <c r="D92" s="377">
        <v>1.6739299999999999</v>
      </c>
      <c r="E92" s="377">
        <v>6.9268380000000001</v>
      </c>
      <c r="F92" s="325">
        <v>313.80690948844938</v>
      </c>
      <c r="G92" s="326">
        <v>-39.323231923296184</v>
      </c>
      <c r="H92" s="376">
        <v>36.669308999999998</v>
      </c>
      <c r="I92" s="377">
        <v>63.222486000000004</v>
      </c>
      <c r="J92" s="377">
        <v>33.677103000000002</v>
      </c>
      <c r="K92" s="325">
        <v>-46.732396761494002</v>
      </c>
      <c r="L92" s="326">
        <v>-8.1599737807985342</v>
      </c>
      <c r="M92" s="422" t="s">
        <v>345</v>
      </c>
      <c r="N92" s="423">
        <v>82</v>
      </c>
    </row>
    <row r="93" spans="1:14" s="367" customFormat="1" ht="18" customHeight="1" x14ac:dyDescent="0.2">
      <c r="A93" s="312">
        <v>83</v>
      </c>
      <c r="B93" s="313" t="s">
        <v>83</v>
      </c>
      <c r="C93" s="369">
        <v>2.3263639999999999</v>
      </c>
      <c r="D93" s="370">
        <v>5.3447979999999999</v>
      </c>
      <c r="E93" s="370">
        <v>4.6176009999999996</v>
      </c>
      <c r="F93" s="316">
        <v>-13.605696604436691</v>
      </c>
      <c r="G93" s="317">
        <v>98.490047129340013</v>
      </c>
      <c r="H93" s="369">
        <v>32.312418000000001</v>
      </c>
      <c r="I93" s="370">
        <v>31.234234000000001</v>
      </c>
      <c r="J93" s="370">
        <v>35.825352000000002</v>
      </c>
      <c r="K93" s="316">
        <v>14.698993418567596</v>
      </c>
      <c r="L93" s="317">
        <v>10.871776912517038</v>
      </c>
      <c r="M93" s="420" t="s">
        <v>373</v>
      </c>
      <c r="N93" s="421">
        <v>83</v>
      </c>
    </row>
    <row r="94" spans="1:14" s="367" customFormat="1" ht="18" customHeight="1" x14ac:dyDescent="0.2">
      <c r="A94" s="321">
        <v>84</v>
      </c>
      <c r="B94" s="322" t="s">
        <v>177</v>
      </c>
      <c r="C94" s="376">
        <v>2.0673170000000001</v>
      </c>
      <c r="D94" s="377">
        <v>2.8141989999999999</v>
      </c>
      <c r="E94" s="377">
        <v>20.436233999999999</v>
      </c>
      <c r="F94" s="325">
        <v>626.18297426727815</v>
      </c>
      <c r="G94" s="326">
        <v>888.53896136876926</v>
      </c>
      <c r="H94" s="376">
        <v>45.438954000000003</v>
      </c>
      <c r="I94" s="377">
        <v>31.969745</v>
      </c>
      <c r="J94" s="377">
        <v>17.958058000000001</v>
      </c>
      <c r="K94" s="325">
        <v>-43.827959841406305</v>
      </c>
      <c r="L94" s="326">
        <v>-60.478716125375598</v>
      </c>
      <c r="M94" s="422" t="s">
        <v>377</v>
      </c>
      <c r="N94" s="423">
        <v>84</v>
      </c>
    </row>
    <row r="95" spans="1:14" s="367" customFormat="1" ht="18" customHeight="1" x14ac:dyDescent="0.2">
      <c r="A95" s="312">
        <v>85</v>
      </c>
      <c r="B95" s="313" t="s">
        <v>61</v>
      </c>
      <c r="C95" s="369">
        <v>31.201052000000001</v>
      </c>
      <c r="D95" s="370">
        <v>36.880383000000002</v>
      </c>
      <c r="E95" s="370">
        <v>34.787286999999999</v>
      </c>
      <c r="F95" s="316">
        <v>-5.675364054652043</v>
      </c>
      <c r="G95" s="317">
        <v>11.493955396119325</v>
      </c>
      <c r="H95" s="369">
        <v>1.6424369999999999</v>
      </c>
      <c r="I95" s="370">
        <v>0.33515800000000001</v>
      </c>
      <c r="J95" s="370">
        <v>1.3830750000000001</v>
      </c>
      <c r="K95" s="316">
        <v>312.66357956545869</v>
      </c>
      <c r="L95" s="317">
        <v>-15.791290624845878</v>
      </c>
      <c r="M95" s="420" t="s">
        <v>328</v>
      </c>
      <c r="N95" s="421">
        <v>85</v>
      </c>
    </row>
    <row r="96" spans="1:14" s="367" customFormat="1" ht="18" customHeight="1" x14ac:dyDescent="0.2">
      <c r="A96" s="321">
        <v>86</v>
      </c>
      <c r="B96" s="322" t="s">
        <v>56</v>
      </c>
      <c r="C96" s="376">
        <v>29.089165999999999</v>
      </c>
      <c r="D96" s="377">
        <v>117.027973</v>
      </c>
      <c r="E96" s="377">
        <v>33.362772999999997</v>
      </c>
      <c r="F96" s="325">
        <v>-71.491625339866388</v>
      </c>
      <c r="G96" s="326">
        <v>14.691404353084581</v>
      </c>
      <c r="H96" s="376">
        <v>43.776676999999999</v>
      </c>
      <c r="I96" s="377">
        <v>0.63600599999999996</v>
      </c>
      <c r="J96" s="377">
        <v>1.0878000000000001E-2</v>
      </c>
      <c r="K96" s="325">
        <v>-98.289638776992675</v>
      </c>
      <c r="L96" s="326">
        <v>-99.975151151833657</v>
      </c>
      <c r="M96" s="422" t="s">
        <v>331</v>
      </c>
      <c r="N96" s="423">
        <v>86</v>
      </c>
    </row>
    <row r="97" spans="1:14" s="367" customFormat="1" ht="18" customHeight="1" x14ac:dyDescent="0.2">
      <c r="A97" s="312">
        <v>87</v>
      </c>
      <c r="B97" s="313" t="s">
        <v>76</v>
      </c>
      <c r="C97" s="369">
        <v>3.2684950000000002</v>
      </c>
      <c r="D97" s="370">
        <v>0.60546699999999998</v>
      </c>
      <c r="E97" s="370">
        <v>0.91584299999999996</v>
      </c>
      <c r="F97" s="316">
        <v>51.262248809596556</v>
      </c>
      <c r="G97" s="317">
        <v>-71.979672601610218</v>
      </c>
      <c r="H97" s="369">
        <v>57.358269</v>
      </c>
      <c r="I97" s="370">
        <v>45.180570000000003</v>
      </c>
      <c r="J97" s="370">
        <v>31.708549999999999</v>
      </c>
      <c r="K97" s="316">
        <v>-29.818171838026842</v>
      </c>
      <c r="L97" s="317">
        <v>-44.718432838341059</v>
      </c>
      <c r="M97" s="420" t="s">
        <v>366</v>
      </c>
      <c r="N97" s="421">
        <v>87</v>
      </c>
    </row>
    <row r="98" spans="1:14" s="367" customFormat="1" ht="18" customHeight="1" x14ac:dyDescent="0.2">
      <c r="A98" s="321">
        <v>88</v>
      </c>
      <c r="B98" s="322" t="s">
        <v>92</v>
      </c>
      <c r="C98" s="376">
        <v>0.13702600000000001</v>
      </c>
      <c r="D98" s="377">
        <v>3.3166000000000001E-2</v>
      </c>
      <c r="E98" s="377">
        <v>0.17798700000000001</v>
      </c>
      <c r="F98" s="325">
        <v>436.65500814086721</v>
      </c>
      <c r="G98" s="326">
        <v>29.892867047129744</v>
      </c>
      <c r="H98" s="376">
        <v>38.110874000000003</v>
      </c>
      <c r="I98" s="377">
        <v>34.189943</v>
      </c>
      <c r="J98" s="377">
        <v>30.804220999999998</v>
      </c>
      <c r="K98" s="325">
        <v>-9.9026839559223649</v>
      </c>
      <c r="L98" s="326">
        <v>-19.172095082364173</v>
      </c>
      <c r="M98" s="422" t="s">
        <v>392</v>
      </c>
      <c r="N98" s="423">
        <v>88</v>
      </c>
    </row>
    <row r="99" spans="1:14" s="367" customFormat="1" ht="18" customHeight="1" x14ac:dyDescent="0.2">
      <c r="A99" s="312">
        <v>89</v>
      </c>
      <c r="B99" s="313" t="s">
        <v>91</v>
      </c>
      <c r="C99" s="369">
        <v>9.4586590000000008</v>
      </c>
      <c r="D99" s="370">
        <v>0.36077700000000001</v>
      </c>
      <c r="E99" s="370">
        <v>1.0197700000000001</v>
      </c>
      <c r="F99" s="316">
        <v>182.65937130138562</v>
      </c>
      <c r="G99" s="317">
        <v>-89.218661968890089</v>
      </c>
      <c r="H99" s="369">
        <v>8.6401230000000009</v>
      </c>
      <c r="I99" s="370">
        <v>14.752466</v>
      </c>
      <c r="J99" s="370">
        <v>26.609521999999998</v>
      </c>
      <c r="K99" s="316">
        <v>80.37338299915416</v>
      </c>
      <c r="L99" s="317">
        <v>207.97619432038172</v>
      </c>
      <c r="M99" s="420" t="s">
        <v>350</v>
      </c>
      <c r="N99" s="421">
        <v>89</v>
      </c>
    </row>
    <row r="100" spans="1:14" s="367" customFormat="1" ht="18" customHeight="1" x14ac:dyDescent="0.2">
      <c r="A100" s="321">
        <v>90</v>
      </c>
      <c r="B100" s="322" t="s">
        <v>74</v>
      </c>
      <c r="C100" s="376">
        <v>29.237916999999999</v>
      </c>
      <c r="D100" s="377">
        <v>57.218088000000002</v>
      </c>
      <c r="E100" s="377">
        <v>25.604471</v>
      </c>
      <c r="F100" s="325">
        <v>-55.251089480655139</v>
      </c>
      <c r="G100" s="326">
        <v>-12.427171196908448</v>
      </c>
      <c r="H100" s="376">
        <v>3.241E-3</v>
      </c>
      <c r="I100" s="377">
        <v>7.9430000000000004E-3</v>
      </c>
      <c r="J100" s="377">
        <v>3.0739999999999999E-3</v>
      </c>
      <c r="K100" s="325">
        <v>-61.299257207604185</v>
      </c>
      <c r="L100" s="326">
        <v>-5.1527306386917608</v>
      </c>
      <c r="M100" s="422" t="s">
        <v>330</v>
      </c>
      <c r="N100" s="423">
        <v>90</v>
      </c>
    </row>
    <row r="101" spans="1:14" s="367" customFormat="1" ht="18" customHeight="1" x14ac:dyDescent="0.2">
      <c r="A101" s="312">
        <v>91</v>
      </c>
      <c r="B101" s="313" t="s">
        <v>65</v>
      </c>
      <c r="C101" s="369">
        <v>17.000841000000001</v>
      </c>
      <c r="D101" s="370">
        <v>5.0500100000000003</v>
      </c>
      <c r="E101" s="370">
        <v>9.5089330000000007</v>
      </c>
      <c r="F101" s="316">
        <v>88.295330108257204</v>
      </c>
      <c r="G101" s="317">
        <v>-44.067866995520987</v>
      </c>
      <c r="H101" s="369">
        <v>19.869731000000002</v>
      </c>
      <c r="I101" s="370">
        <v>13.888807999999999</v>
      </c>
      <c r="J101" s="370">
        <v>15.883259000000001</v>
      </c>
      <c r="K101" s="316">
        <v>14.360130833401996</v>
      </c>
      <c r="L101" s="317">
        <v>-20.063039605317257</v>
      </c>
      <c r="M101" s="420" t="s">
        <v>337</v>
      </c>
      <c r="N101" s="421">
        <v>91</v>
      </c>
    </row>
    <row r="102" spans="1:14" s="367" customFormat="1" ht="18" customHeight="1" x14ac:dyDescent="0.2">
      <c r="A102" s="321">
        <v>92</v>
      </c>
      <c r="B102" s="322" t="s">
        <v>69</v>
      </c>
      <c r="C102" s="376">
        <v>3.5563690000000001</v>
      </c>
      <c r="D102" s="377">
        <v>9.8972049999999996</v>
      </c>
      <c r="E102" s="377">
        <v>19.059134</v>
      </c>
      <c r="F102" s="325">
        <v>92.570872281618904</v>
      </c>
      <c r="G102" s="326">
        <v>435.9155363237054</v>
      </c>
      <c r="H102" s="376">
        <v>0.16589499999999999</v>
      </c>
      <c r="I102" s="377">
        <v>1.3986700000000001</v>
      </c>
      <c r="J102" s="377">
        <v>2.1159560000000002</v>
      </c>
      <c r="K102" s="325">
        <v>51.283433547584487</v>
      </c>
      <c r="L102" s="326">
        <v>1175.4790680852348</v>
      </c>
      <c r="M102" s="422" t="s">
        <v>365</v>
      </c>
      <c r="N102" s="423">
        <v>92</v>
      </c>
    </row>
    <row r="103" spans="1:14" s="367" customFormat="1" ht="18" customHeight="1" x14ac:dyDescent="0.2">
      <c r="A103" s="312">
        <v>93</v>
      </c>
      <c r="B103" s="313" t="s">
        <v>216</v>
      </c>
      <c r="C103" s="369">
        <v>0.146727</v>
      </c>
      <c r="D103" s="370">
        <v>3.0588139999999999</v>
      </c>
      <c r="E103" s="370">
        <v>1.1778310000000001</v>
      </c>
      <c r="F103" s="316">
        <v>-61.493866577045878</v>
      </c>
      <c r="G103" s="317">
        <v>702.73637435509477</v>
      </c>
      <c r="H103" s="369">
        <v>7.499371</v>
      </c>
      <c r="I103" s="370">
        <v>11.965147</v>
      </c>
      <c r="J103" s="370">
        <v>16.943981999999998</v>
      </c>
      <c r="K103" s="316">
        <v>41.611147777791601</v>
      </c>
      <c r="L103" s="317">
        <v>125.93870872637183</v>
      </c>
      <c r="M103" s="420" t="s">
        <v>391</v>
      </c>
      <c r="N103" s="421">
        <v>93</v>
      </c>
    </row>
    <row r="104" spans="1:14" s="367" customFormat="1" ht="18" customHeight="1" x14ac:dyDescent="0.2">
      <c r="A104" s="321">
        <v>94</v>
      </c>
      <c r="B104" s="322" t="s">
        <v>170</v>
      </c>
      <c r="C104" s="376">
        <v>4.8837999999999999E-2</v>
      </c>
      <c r="D104" s="377">
        <v>1.781469</v>
      </c>
      <c r="E104" s="377">
        <v>0.52060200000000001</v>
      </c>
      <c r="F104" s="325">
        <v>-70.776813966451286</v>
      </c>
      <c r="G104" s="326">
        <v>965.97731274826981</v>
      </c>
      <c r="H104" s="376">
        <v>22.547920000000001</v>
      </c>
      <c r="I104" s="377">
        <v>48.000377</v>
      </c>
      <c r="J104" s="377">
        <v>17.534925000000001</v>
      </c>
      <c r="K104" s="325">
        <v>-63.469193169045312</v>
      </c>
      <c r="L104" s="326">
        <v>-22.232627222377943</v>
      </c>
      <c r="M104" s="422" t="s">
        <v>453</v>
      </c>
      <c r="N104" s="423">
        <v>94</v>
      </c>
    </row>
    <row r="105" spans="1:14" s="367" customFormat="1" ht="18" customHeight="1" x14ac:dyDescent="0.2">
      <c r="A105" s="312">
        <v>95</v>
      </c>
      <c r="B105" s="313" t="s">
        <v>182</v>
      </c>
      <c r="C105" s="369">
        <v>4.0604000000000001E-2</v>
      </c>
      <c r="D105" s="370">
        <v>5.4784189999999997</v>
      </c>
      <c r="E105" s="370">
        <v>5.5000349999999996</v>
      </c>
      <c r="F105" s="316">
        <v>0.39456638858765825</v>
      </c>
      <c r="G105" s="317">
        <v>13445.54969953699</v>
      </c>
      <c r="H105" s="369">
        <v>1.528071</v>
      </c>
      <c r="I105" s="370">
        <v>1.2376210000000001</v>
      </c>
      <c r="J105" s="370">
        <v>12.44819</v>
      </c>
      <c r="K105" s="316">
        <v>905.81599698130526</v>
      </c>
      <c r="L105" s="317">
        <v>714.63426764855831</v>
      </c>
      <c r="M105" s="420" t="s">
        <v>459</v>
      </c>
      <c r="N105" s="421">
        <v>95</v>
      </c>
    </row>
    <row r="106" spans="1:14" s="367" customFormat="1" ht="18" customHeight="1" x14ac:dyDescent="0.2">
      <c r="A106" s="321">
        <v>96</v>
      </c>
      <c r="B106" s="322" t="s">
        <v>165</v>
      </c>
      <c r="C106" s="376">
        <v>12.101267999999999</v>
      </c>
      <c r="D106" s="377">
        <v>7.7440020000000001</v>
      </c>
      <c r="E106" s="377">
        <v>9.4584770000000002</v>
      </c>
      <c r="F106" s="325">
        <v>22.139392525983336</v>
      </c>
      <c r="G106" s="326">
        <v>-21.838959355333664</v>
      </c>
      <c r="H106" s="376">
        <v>4.4963350000000002</v>
      </c>
      <c r="I106" s="377">
        <v>6.5803859999999998</v>
      </c>
      <c r="J106" s="377">
        <v>7.2873320000000001</v>
      </c>
      <c r="K106" s="325">
        <v>10.743229956418965</v>
      </c>
      <c r="L106" s="326">
        <v>62.072710329635129</v>
      </c>
      <c r="M106" s="422" t="s">
        <v>342</v>
      </c>
      <c r="N106" s="423">
        <v>96</v>
      </c>
    </row>
    <row r="107" spans="1:14" s="367" customFormat="1" ht="18" customHeight="1" x14ac:dyDescent="0.2">
      <c r="A107" s="312">
        <v>97</v>
      </c>
      <c r="B107" s="313" t="s">
        <v>132</v>
      </c>
      <c r="C107" s="369">
        <v>7.9772360000000004</v>
      </c>
      <c r="D107" s="370">
        <v>0.61153599999999997</v>
      </c>
      <c r="E107" s="370">
        <v>3.2876850000000002</v>
      </c>
      <c r="F107" s="316">
        <v>437.61103189346181</v>
      </c>
      <c r="G107" s="317">
        <v>-58.786664955129822</v>
      </c>
      <c r="H107" s="369">
        <v>17.033784000000001</v>
      </c>
      <c r="I107" s="370">
        <v>16.915227999999999</v>
      </c>
      <c r="J107" s="370">
        <v>13.245571</v>
      </c>
      <c r="K107" s="316">
        <v>-21.69439868028973</v>
      </c>
      <c r="L107" s="317">
        <v>-22.239409634406549</v>
      </c>
      <c r="M107" s="420" t="s">
        <v>353</v>
      </c>
      <c r="N107" s="421">
        <v>97</v>
      </c>
    </row>
    <row r="108" spans="1:14" s="367" customFormat="1" ht="18" customHeight="1" x14ac:dyDescent="0.2">
      <c r="A108" s="321">
        <v>98</v>
      </c>
      <c r="B108" s="322" t="s">
        <v>205</v>
      </c>
      <c r="C108" s="376" t="s">
        <v>57</v>
      </c>
      <c r="D108" s="377" t="s">
        <v>57</v>
      </c>
      <c r="E108" s="377" t="s">
        <v>57</v>
      </c>
      <c r="F108" s="325" t="s">
        <v>57</v>
      </c>
      <c r="G108" s="326" t="s">
        <v>57</v>
      </c>
      <c r="H108" s="376">
        <v>1.9389320000000001</v>
      </c>
      <c r="I108" s="377">
        <v>17.801832999999998</v>
      </c>
      <c r="J108" s="377">
        <v>14.225973</v>
      </c>
      <c r="K108" s="325">
        <v>-20.087032610630594</v>
      </c>
      <c r="L108" s="326">
        <v>633.7014913364676</v>
      </c>
      <c r="M108" s="422" t="s">
        <v>457</v>
      </c>
      <c r="N108" s="423">
        <v>98</v>
      </c>
    </row>
    <row r="109" spans="1:14" s="367" customFormat="1" ht="18" customHeight="1" x14ac:dyDescent="0.2">
      <c r="A109" s="312">
        <v>99</v>
      </c>
      <c r="B109" s="313" t="s">
        <v>162</v>
      </c>
      <c r="C109" s="369">
        <v>23.556087999999999</v>
      </c>
      <c r="D109" s="370">
        <v>7.9168380000000003</v>
      </c>
      <c r="E109" s="370">
        <v>12.043279999999999</v>
      </c>
      <c r="F109" s="316">
        <v>52.122349857354642</v>
      </c>
      <c r="G109" s="317">
        <v>-48.874023564523959</v>
      </c>
      <c r="H109" s="369">
        <v>8.3507999999999999E-2</v>
      </c>
      <c r="I109" s="370">
        <v>0.32794299999999998</v>
      </c>
      <c r="J109" s="370">
        <v>1.0227E-2</v>
      </c>
      <c r="K109" s="316">
        <v>-96.881470255501725</v>
      </c>
      <c r="L109" s="317">
        <v>-87.753269147866078</v>
      </c>
      <c r="M109" s="420" t="s">
        <v>333</v>
      </c>
      <c r="N109" s="421">
        <v>99</v>
      </c>
    </row>
    <row r="110" spans="1:14" s="367" customFormat="1" ht="18" customHeight="1" x14ac:dyDescent="0.2">
      <c r="A110" s="321">
        <v>100</v>
      </c>
      <c r="B110" s="322" t="s">
        <v>219</v>
      </c>
      <c r="C110" s="376">
        <v>3.7961909999999999</v>
      </c>
      <c r="D110" s="377">
        <v>1.4514609999999999</v>
      </c>
      <c r="E110" s="377">
        <v>2.9739179999999998</v>
      </c>
      <c r="F110" s="325">
        <v>104.89134740788764</v>
      </c>
      <c r="G110" s="326">
        <v>-21.660474933953534</v>
      </c>
      <c r="H110" s="376">
        <v>11.310815</v>
      </c>
      <c r="I110" s="377">
        <v>19.494032000000001</v>
      </c>
      <c r="J110" s="377">
        <v>9.0493950000000005</v>
      </c>
      <c r="K110" s="325">
        <v>-53.578638836747572</v>
      </c>
      <c r="L110" s="326">
        <v>-19.993431065754319</v>
      </c>
      <c r="M110" s="422" t="s">
        <v>363</v>
      </c>
      <c r="N110" s="423">
        <v>100</v>
      </c>
    </row>
    <row r="111" spans="1:14" s="367" customFormat="1" ht="18" customHeight="1" x14ac:dyDescent="0.2">
      <c r="A111" s="312">
        <v>101</v>
      </c>
      <c r="B111" s="313" t="s">
        <v>167</v>
      </c>
      <c r="C111" s="369">
        <v>8.5207200000000007</v>
      </c>
      <c r="D111" s="370">
        <v>16.405512999999999</v>
      </c>
      <c r="E111" s="370">
        <v>5.3659470000000002</v>
      </c>
      <c r="F111" s="316">
        <v>-67.291806114200753</v>
      </c>
      <c r="G111" s="317">
        <v>-37.024723262822867</v>
      </c>
      <c r="H111" s="369">
        <v>3.3506269999999998</v>
      </c>
      <c r="I111" s="370">
        <v>8.8786780000000007</v>
      </c>
      <c r="J111" s="370">
        <v>6.6078989999999997</v>
      </c>
      <c r="K111" s="316">
        <v>-25.575643130655269</v>
      </c>
      <c r="L111" s="317">
        <v>97.213805057978703</v>
      </c>
      <c r="M111" s="420" t="s">
        <v>352</v>
      </c>
      <c r="N111" s="421">
        <v>101</v>
      </c>
    </row>
    <row r="112" spans="1:14" s="367" customFormat="1" ht="18" customHeight="1" x14ac:dyDescent="0.2">
      <c r="A112" s="321">
        <v>102</v>
      </c>
      <c r="B112" s="322" t="s">
        <v>68</v>
      </c>
      <c r="C112" s="376">
        <v>4.2815760000000003</v>
      </c>
      <c r="D112" s="377">
        <v>259.86076200000002</v>
      </c>
      <c r="E112" s="377">
        <v>5.3873579999999999</v>
      </c>
      <c r="F112" s="325">
        <v>-97.926828983900222</v>
      </c>
      <c r="G112" s="326">
        <v>25.826518085863693</v>
      </c>
      <c r="H112" s="376">
        <v>10.363649000000001</v>
      </c>
      <c r="I112" s="377">
        <v>9.7044169999999994</v>
      </c>
      <c r="J112" s="377">
        <v>6.4585480000000004</v>
      </c>
      <c r="K112" s="325">
        <v>-33.44733640361909</v>
      </c>
      <c r="L112" s="326">
        <v>-37.680753178730775</v>
      </c>
      <c r="M112" s="422" t="s">
        <v>362</v>
      </c>
      <c r="N112" s="423">
        <v>102</v>
      </c>
    </row>
    <row r="113" spans="1:14" s="367" customFormat="1" ht="18" customHeight="1" x14ac:dyDescent="0.2">
      <c r="A113" s="312">
        <v>103</v>
      </c>
      <c r="B113" s="313" t="s">
        <v>175</v>
      </c>
      <c r="C113" s="369">
        <v>0.27929700000000002</v>
      </c>
      <c r="D113" s="370">
        <v>1.1180209999999999</v>
      </c>
      <c r="E113" s="370">
        <v>0.33547500000000002</v>
      </c>
      <c r="F113" s="316">
        <v>-69.993855213810832</v>
      </c>
      <c r="G113" s="317">
        <v>20.114072116778914</v>
      </c>
      <c r="H113" s="369">
        <v>5.57646</v>
      </c>
      <c r="I113" s="370">
        <v>23.724888</v>
      </c>
      <c r="J113" s="370">
        <v>10.933019</v>
      </c>
      <c r="K113" s="316">
        <v>-53.91751059056633</v>
      </c>
      <c r="L113" s="317">
        <v>96.056620149700706</v>
      </c>
      <c r="M113" s="420" t="s">
        <v>388</v>
      </c>
      <c r="N113" s="421">
        <v>103</v>
      </c>
    </row>
    <row r="114" spans="1:14" s="367" customFormat="1" ht="18" customHeight="1" x14ac:dyDescent="0.2">
      <c r="A114" s="321">
        <v>104</v>
      </c>
      <c r="B114" s="322" t="s">
        <v>63</v>
      </c>
      <c r="C114" s="376">
        <v>7.610214</v>
      </c>
      <c r="D114" s="377">
        <v>10.788391000000001</v>
      </c>
      <c r="E114" s="377">
        <v>6.2110539999999999</v>
      </c>
      <c r="F114" s="325">
        <v>-42.42835655474483</v>
      </c>
      <c r="G114" s="326">
        <v>-18.385291136359637</v>
      </c>
      <c r="H114" s="376">
        <v>4.2973429999999997</v>
      </c>
      <c r="I114" s="377">
        <v>12.625401</v>
      </c>
      <c r="J114" s="377">
        <v>4.5963979999999998</v>
      </c>
      <c r="K114" s="325">
        <v>-63.594043468401516</v>
      </c>
      <c r="L114" s="326">
        <v>6.9590674982192402</v>
      </c>
      <c r="M114" s="422" t="s">
        <v>356</v>
      </c>
      <c r="N114" s="423">
        <v>104</v>
      </c>
    </row>
    <row r="115" spans="1:14" s="367" customFormat="1" ht="18" customHeight="1" x14ac:dyDescent="0.2">
      <c r="A115" s="312">
        <v>105</v>
      </c>
      <c r="B115" s="313" t="s">
        <v>213</v>
      </c>
      <c r="C115" s="369">
        <v>7.6707590000000003</v>
      </c>
      <c r="D115" s="370">
        <v>11.607335000000001</v>
      </c>
      <c r="E115" s="370">
        <v>7.775563</v>
      </c>
      <c r="F115" s="316">
        <v>-33.0116430688009</v>
      </c>
      <c r="G115" s="317">
        <v>1.3662793994701161</v>
      </c>
      <c r="H115" s="369">
        <v>1.6741649999999999</v>
      </c>
      <c r="I115" s="370">
        <v>2.0138389999999999</v>
      </c>
      <c r="J115" s="370">
        <v>2.0196420000000002</v>
      </c>
      <c r="K115" s="316">
        <v>0.28815610383949863</v>
      </c>
      <c r="L115" s="317">
        <v>20.635779627456085</v>
      </c>
      <c r="M115" s="420" t="s">
        <v>354</v>
      </c>
      <c r="N115" s="421">
        <v>105</v>
      </c>
    </row>
    <row r="116" spans="1:14" s="367" customFormat="1" ht="18" customHeight="1" x14ac:dyDescent="0.2">
      <c r="A116" s="321">
        <v>106</v>
      </c>
      <c r="B116" s="322" t="s">
        <v>86</v>
      </c>
      <c r="C116" s="376">
        <v>1.151189</v>
      </c>
      <c r="D116" s="377">
        <v>4.8251249999999999</v>
      </c>
      <c r="E116" s="377">
        <v>6.7601959999999996</v>
      </c>
      <c r="F116" s="325">
        <v>40.104059480324338</v>
      </c>
      <c r="G116" s="326">
        <v>487.23597949598189</v>
      </c>
      <c r="H116" s="376">
        <v>32.954982999999999</v>
      </c>
      <c r="I116" s="377">
        <v>7.6798669999999998</v>
      </c>
      <c r="J116" s="377">
        <v>1.877529</v>
      </c>
      <c r="K116" s="325">
        <v>-75.552584439287813</v>
      </c>
      <c r="L116" s="326">
        <v>-94.302746264502701</v>
      </c>
      <c r="M116" s="422" t="s">
        <v>382</v>
      </c>
      <c r="N116" s="423">
        <v>106</v>
      </c>
    </row>
    <row r="117" spans="1:14" s="367" customFormat="1" ht="18" customHeight="1" x14ac:dyDescent="0.2">
      <c r="A117" s="312">
        <v>107</v>
      </c>
      <c r="B117" s="313" t="s">
        <v>163</v>
      </c>
      <c r="C117" s="369">
        <v>26.155871999999999</v>
      </c>
      <c r="D117" s="370">
        <v>17.327784000000001</v>
      </c>
      <c r="E117" s="370">
        <v>8.1694680000000002</v>
      </c>
      <c r="F117" s="316">
        <v>-52.853359667918298</v>
      </c>
      <c r="G117" s="317">
        <v>-68.766218155525465</v>
      </c>
      <c r="H117" s="369">
        <v>0.37704599999999999</v>
      </c>
      <c r="I117" s="370">
        <v>1.3673770000000001</v>
      </c>
      <c r="J117" s="370">
        <v>0.27735300000000002</v>
      </c>
      <c r="K117" s="316">
        <v>-79.716420562873296</v>
      </c>
      <c r="L117" s="317">
        <v>-26.440540411514768</v>
      </c>
      <c r="M117" s="420" t="s">
        <v>332</v>
      </c>
      <c r="N117" s="421">
        <v>107</v>
      </c>
    </row>
    <row r="118" spans="1:14" s="367" customFormat="1" ht="18" customHeight="1" x14ac:dyDescent="0.2">
      <c r="A118" s="321">
        <v>108</v>
      </c>
      <c r="B118" s="322" t="s">
        <v>70</v>
      </c>
      <c r="C118" s="376">
        <v>7.255649</v>
      </c>
      <c r="D118" s="377">
        <v>12.69868</v>
      </c>
      <c r="E118" s="377">
        <v>8.0098699999999994</v>
      </c>
      <c r="F118" s="325">
        <v>-36.923601508188256</v>
      </c>
      <c r="G118" s="326">
        <v>10.394948818499895</v>
      </c>
      <c r="H118" s="376">
        <v>5.8E-5</v>
      </c>
      <c r="I118" s="377">
        <v>2.5200000000000001E-3</v>
      </c>
      <c r="J118" s="377" t="s">
        <v>57</v>
      </c>
      <c r="K118" s="325" t="s">
        <v>57</v>
      </c>
      <c r="L118" s="326" t="s">
        <v>57</v>
      </c>
      <c r="M118" s="422" t="s">
        <v>358</v>
      </c>
      <c r="N118" s="423">
        <v>108</v>
      </c>
    </row>
    <row r="119" spans="1:14" s="367" customFormat="1" ht="18" customHeight="1" x14ac:dyDescent="0.2">
      <c r="A119" s="312">
        <v>109</v>
      </c>
      <c r="B119" s="313" t="s">
        <v>656</v>
      </c>
      <c r="C119" s="369" t="s">
        <v>57</v>
      </c>
      <c r="D119" s="370" t="s">
        <v>57</v>
      </c>
      <c r="E119" s="370">
        <v>7.461271</v>
      </c>
      <c r="F119" s="316" t="s">
        <v>57</v>
      </c>
      <c r="G119" s="317" t="s">
        <v>57</v>
      </c>
      <c r="H119" s="369">
        <v>1.1514E-2</v>
      </c>
      <c r="I119" s="370">
        <v>6.6660000000000001E-3</v>
      </c>
      <c r="J119" s="370">
        <v>3.9663999999999998E-2</v>
      </c>
      <c r="K119" s="316">
        <v>495.01950195019504</v>
      </c>
      <c r="L119" s="317">
        <v>244.48497481327078</v>
      </c>
      <c r="M119" s="420" t="s">
        <v>657</v>
      </c>
      <c r="N119" s="421">
        <v>109</v>
      </c>
    </row>
    <row r="120" spans="1:14" s="367" customFormat="1" ht="18" customHeight="1" x14ac:dyDescent="0.2">
      <c r="A120" s="321">
        <v>110</v>
      </c>
      <c r="B120" s="322" t="s">
        <v>73</v>
      </c>
      <c r="C120" s="376">
        <v>10.368425999999999</v>
      </c>
      <c r="D120" s="377">
        <v>8.7195879999999999</v>
      </c>
      <c r="E120" s="377">
        <v>7.1586569999999998</v>
      </c>
      <c r="F120" s="325">
        <v>-17.901430663925865</v>
      </c>
      <c r="G120" s="326">
        <v>-30.95714817273133</v>
      </c>
      <c r="H120" s="376" t="s">
        <v>57</v>
      </c>
      <c r="I120" s="377">
        <v>0.18687100000000001</v>
      </c>
      <c r="J120" s="377">
        <v>2.679E-3</v>
      </c>
      <c r="K120" s="325">
        <v>-98.5663907187311</v>
      </c>
      <c r="L120" s="326" t="s">
        <v>57</v>
      </c>
      <c r="M120" s="422" t="s">
        <v>347</v>
      </c>
      <c r="N120" s="423">
        <v>110</v>
      </c>
    </row>
    <row r="121" spans="1:14" s="367" customFormat="1" ht="18" customHeight="1" x14ac:dyDescent="0.2">
      <c r="A121" s="312">
        <v>111</v>
      </c>
      <c r="B121" s="313" t="s">
        <v>174</v>
      </c>
      <c r="C121" s="369">
        <v>157.96068</v>
      </c>
      <c r="D121" s="370">
        <v>8.0057559999999999</v>
      </c>
      <c r="E121" s="370">
        <v>2.9411619999999998</v>
      </c>
      <c r="F121" s="316">
        <v>-63.26190805715288</v>
      </c>
      <c r="G121" s="317">
        <v>-98.138041694933193</v>
      </c>
      <c r="H121" s="369">
        <v>1.842436</v>
      </c>
      <c r="I121" s="370">
        <v>1.6229769999999999</v>
      </c>
      <c r="J121" s="370">
        <v>3.3790040000000001</v>
      </c>
      <c r="K121" s="316">
        <v>108.19789806016971</v>
      </c>
      <c r="L121" s="317">
        <v>83.398717784498359</v>
      </c>
      <c r="M121" s="420" t="s">
        <v>318</v>
      </c>
      <c r="N121" s="421">
        <v>111</v>
      </c>
    </row>
    <row r="122" spans="1:14" s="367" customFormat="1" ht="18" customHeight="1" x14ac:dyDescent="0.2">
      <c r="A122" s="321">
        <v>112</v>
      </c>
      <c r="B122" s="322" t="s">
        <v>75</v>
      </c>
      <c r="C122" s="376">
        <v>2.829618</v>
      </c>
      <c r="D122" s="377">
        <v>1.2415879999999999</v>
      </c>
      <c r="E122" s="377">
        <v>1.7305010000000001</v>
      </c>
      <c r="F122" s="325">
        <v>39.378038447536554</v>
      </c>
      <c r="G122" s="326">
        <v>-38.843299696284085</v>
      </c>
      <c r="H122" s="376">
        <v>3.9262320000000002</v>
      </c>
      <c r="I122" s="377">
        <v>6.4307550000000004</v>
      </c>
      <c r="J122" s="377">
        <v>4.1075600000000003</v>
      </c>
      <c r="K122" s="325">
        <v>-36.126317982880707</v>
      </c>
      <c r="L122" s="326">
        <v>4.6183720167325859</v>
      </c>
      <c r="M122" s="422" t="s">
        <v>370</v>
      </c>
      <c r="N122" s="423">
        <v>112</v>
      </c>
    </row>
    <row r="123" spans="1:14" s="367" customFormat="1" ht="18" customHeight="1" x14ac:dyDescent="0.2">
      <c r="A123" s="312">
        <v>113</v>
      </c>
      <c r="B123" s="313" t="s">
        <v>220</v>
      </c>
      <c r="C123" s="369">
        <v>2.2620369999999999</v>
      </c>
      <c r="D123" s="370">
        <v>1.324573</v>
      </c>
      <c r="E123" s="370">
        <v>0.96679400000000004</v>
      </c>
      <c r="F123" s="316">
        <v>-27.010893321847874</v>
      </c>
      <c r="G123" s="317">
        <v>-57.260027134834665</v>
      </c>
      <c r="H123" s="369">
        <v>61.138553999999999</v>
      </c>
      <c r="I123" s="370">
        <v>0.28067500000000001</v>
      </c>
      <c r="J123" s="370">
        <v>4.6962799999999998</v>
      </c>
      <c r="K123" s="316">
        <v>1573.2092277545203</v>
      </c>
      <c r="L123" s="317">
        <v>-92.318627620797173</v>
      </c>
      <c r="M123" s="420" t="s">
        <v>374</v>
      </c>
      <c r="N123" s="421">
        <v>113</v>
      </c>
    </row>
    <row r="124" spans="1:14" s="367" customFormat="1" ht="18" customHeight="1" x14ac:dyDescent="0.2">
      <c r="A124" s="321">
        <v>114</v>
      </c>
      <c r="B124" s="322" t="s">
        <v>89</v>
      </c>
      <c r="C124" s="376">
        <v>0.75778800000000002</v>
      </c>
      <c r="D124" s="377">
        <v>0.46051199999999998</v>
      </c>
      <c r="E124" s="377">
        <v>1.0482560000000001</v>
      </c>
      <c r="F124" s="325">
        <v>127.62837884789109</v>
      </c>
      <c r="G124" s="326">
        <v>38.331037176624605</v>
      </c>
      <c r="H124" s="376">
        <v>3.5154000000000001</v>
      </c>
      <c r="I124" s="377">
        <v>3.5501109999999998</v>
      </c>
      <c r="J124" s="377">
        <v>4.4659079999999998</v>
      </c>
      <c r="K124" s="325">
        <v>25.796292003264121</v>
      </c>
      <c r="L124" s="326">
        <v>27.038402457757282</v>
      </c>
      <c r="M124" s="422" t="s">
        <v>384</v>
      </c>
      <c r="N124" s="423">
        <v>114</v>
      </c>
    </row>
    <row r="125" spans="1:14" s="367" customFormat="1" ht="18" customHeight="1" x14ac:dyDescent="0.2">
      <c r="A125" s="312">
        <v>115</v>
      </c>
      <c r="B125" s="313" t="s">
        <v>183</v>
      </c>
      <c r="C125" s="369" t="s">
        <v>57</v>
      </c>
      <c r="D125" s="370" t="s">
        <v>57</v>
      </c>
      <c r="E125" s="370" t="s">
        <v>57</v>
      </c>
      <c r="F125" s="316" t="s">
        <v>57</v>
      </c>
      <c r="G125" s="317" t="s">
        <v>57</v>
      </c>
      <c r="H125" s="369">
        <v>2.346692</v>
      </c>
      <c r="I125" s="370">
        <v>1.8289949999999999</v>
      </c>
      <c r="J125" s="370">
        <v>4.4588840000000003</v>
      </c>
      <c r="K125" s="316">
        <v>143.78874737219078</v>
      </c>
      <c r="L125" s="317">
        <v>90.007210149435892</v>
      </c>
      <c r="M125" s="420" t="s">
        <v>455</v>
      </c>
      <c r="N125" s="421">
        <v>115</v>
      </c>
    </row>
    <row r="126" spans="1:14" s="367" customFormat="1" ht="18" customHeight="1" x14ac:dyDescent="0.2">
      <c r="A126" s="321">
        <v>116</v>
      </c>
      <c r="B126" s="322" t="s">
        <v>78</v>
      </c>
      <c r="C126" s="376">
        <v>1.366155</v>
      </c>
      <c r="D126" s="377">
        <v>11.695558999999999</v>
      </c>
      <c r="E126" s="377">
        <v>3.798934</v>
      </c>
      <c r="F126" s="325">
        <v>-67.518149410387309</v>
      </c>
      <c r="G126" s="326">
        <v>178.07488901332573</v>
      </c>
      <c r="H126" s="376">
        <v>2.0315759999999998</v>
      </c>
      <c r="I126" s="377">
        <v>1.093262</v>
      </c>
      <c r="J126" s="377">
        <v>0.54088899999999995</v>
      </c>
      <c r="K126" s="325">
        <v>-50.525217194048636</v>
      </c>
      <c r="L126" s="326">
        <v>-73.375891426163719</v>
      </c>
      <c r="M126" s="422" t="s">
        <v>381</v>
      </c>
      <c r="N126" s="423">
        <v>116</v>
      </c>
    </row>
    <row r="127" spans="1:14" s="367" customFormat="1" ht="18" customHeight="1" x14ac:dyDescent="0.2">
      <c r="A127" s="312">
        <v>117</v>
      </c>
      <c r="B127" s="313" t="s">
        <v>166</v>
      </c>
      <c r="C127" s="369">
        <v>2.8874819999999999</v>
      </c>
      <c r="D127" s="370">
        <v>1.8365769999999999</v>
      </c>
      <c r="E127" s="370">
        <v>1.5712269999999999</v>
      </c>
      <c r="F127" s="316">
        <v>-14.448073780734482</v>
      </c>
      <c r="G127" s="317">
        <v>-45.584872910030263</v>
      </c>
      <c r="H127" s="369">
        <v>4.9147309999999997</v>
      </c>
      <c r="I127" s="370">
        <v>0.70629200000000003</v>
      </c>
      <c r="J127" s="370">
        <v>2.4469270000000001</v>
      </c>
      <c r="K127" s="316">
        <v>246.44693696091701</v>
      </c>
      <c r="L127" s="317">
        <v>-50.212392092263023</v>
      </c>
      <c r="M127" s="420" t="s">
        <v>368</v>
      </c>
      <c r="N127" s="421">
        <v>117</v>
      </c>
    </row>
    <row r="128" spans="1:14" s="367" customFormat="1" ht="18" customHeight="1" x14ac:dyDescent="0.2">
      <c r="A128" s="321">
        <v>118</v>
      </c>
      <c r="B128" s="322" t="s">
        <v>180</v>
      </c>
      <c r="C128" s="376" t="s">
        <v>57</v>
      </c>
      <c r="D128" s="377" t="s">
        <v>57</v>
      </c>
      <c r="E128" s="377" t="s">
        <v>57</v>
      </c>
      <c r="F128" s="325" t="s">
        <v>57</v>
      </c>
      <c r="G128" s="326" t="s">
        <v>57</v>
      </c>
      <c r="H128" s="376">
        <v>2.1677680000000001</v>
      </c>
      <c r="I128" s="377">
        <v>2.0901719999999999</v>
      </c>
      <c r="J128" s="377">
        <v>3.981303</v>
      </c>
      <c r="K128" s="325">
        <v>90.47729086410115</v>
      </c>
      <c r="L128" s="326">
        <v>83.659090825217447</v>
      </c>
      <c r="M128" s="422" t="s">
        <v>458</v>
      </c>
      <c r="N128" s="423">
        <v>118</v>
      </c>
    </row>
    <row r="129" spans="1:14" s="367" customFormat="1" ht="18" customHeight="1" x14ac:dyDescent="0.2">
      <c r="A129" s="312">
        <v>119</v>
      </c>
      <c r="B129" s="313" t="s">
        <v>77</v>
      </c>
      <c r="C129" s="369">
        <v>2.0385460000000002</v>
      </c>
      <c r="D129" s="370">
        <v>1.1831780000000001</v>
      </c>
      <c r="E129" s="370">
        <v>2.1147550000000002</v>
      </c>
      <c r="F129" s="316">
        <v>78.735152276326986</v>
      </c>
      <c r="G129" s="317">
        <v>3.7383998202640489</v>
      </c>
      <c r="H129" s="369">
        <v>2.7715160000000001</v>
      </c>
      <c r="I129" s="370">
        <v>1.5089049999999999</v>
      </c>
      <c r="J129" s="370">
        <v>1.65845</v>
      </c>
      <c r="K129" s="316">
        <v>9.9108293762695467</v>
      </c>
      <c r="L129" s="317">
        <v>-40.160908325984771</v>
      </c>
      <c r="M129" s="420" t="s">
        <v>378</v>
      </c>
      <c r="N129" s="421">
        <v>119</v>
      </c>
    </row>
    <row r="130" spans="1:14" s="367" customFormat="1" ht="18" customHeight="1" x14ac:dyDescent="0.2">
      <c r="A130" s="321">
        <v>120</v>
      </c>
      <c r="B130" s="322" t="s">
        <v>181</v>
      </c>
      <c r="C130" s="376">
        <v>0.37413299999999999</v>
      </c>
      <c r="D130" s="377">
        <v>2.7205170000000001</v>
      </c>
      <c r="E130" s="377">
        <v>1.512778</v>
      </c>
      <c r="F130" s="325">
        <v>-44.393731044503681</v>
      </c>
      <c r="G130" s="326">
        <v>304.34230607831978</v>
      </c>
      <c r="H130" s="376">
        <v>2.7396729999999998</v>
      </c>
      <c r="I130" s="377">
        <v>1.4993019999999999</v>
      </c>
      <c r="J130" s="377">
        <v>2.0709469999999999</v>
      </c>
      <c r="K130" s="325">
        <v>38.127408620811543</v>
      </c>
      <c r="L130" s="326">
        <v>-24.408971435642137</v>
      </c>
      <c r="M130" s="422" t="s">
        <v>387</v>
      </c>
      <c r="N130" s="423">
        <v>120</v>
      </c>
    </row>
    <row r="131" spans="1:14" s="367" customFormat="1" ht="18" customHeight="1" x14ac:dyDescent="0.2">
      <c r="A131" s="312">
        <v>121</v>
      </c>
      <c r="B131" s="313" t="s">
        <v>228</v>
      </c>
      <c r="C131" s="369">
        <v>2.0177200000000002</v>
      </c>
      <c r="D131" s="370">
        <v>2.590814</v>
      </c>
      <c r="E131" s="370">
        <v>3.5448040000000001</v>
      </c>
      <c r="F131" s="316">
        <v>36.822018099330947</v>
      </c>
      <c r="G131" s="317">
        <v>75.683642923696056</v>
      </c>
      <c r="H131" s="369">
        <v>1.6420509999999999</v>
      </c>
      <c r="I131" s="370">
        <v>0.43300499999999997</v>
      </c>
      <c r="J131" s="370">
        <v>1.9581999999999999E-2</v>
      </c>
      <c r="K131" s="316">
        <v>-95.477650373552265</v>
      </c>
      <c r="L131" s="317">
        <v>-98.807467003156418</v>
      </c>
      <c r="M131" s="420" t="s">
        <v>379</v>
      </c>
      <c r="N131" s="421">
        <v>121</v>
      </c>
    </row>
    <row r="132" spans="1:14" s="367" customFormat="1" ht="18" customHeight="1" x14ac:dyDescent="0.2">
      <c r="A132" s="321">
        <v>122</v>
      </c>
      <c r="B132" s="322" t="s">
        <v>572</v>
      </c>
      <c r="C132" s="376">
        <v>0.10390099999999999</v>
      </c>
      <c r="D132" s="377">
        <v>459.825898</v>
      </c>
      <c r="E132" s="377">
        <v>2.9947499999999998</v>
      </c>
      <c r="F132" s="325">
        <v>-99.34872089348913</v>
      </c>
      <c r="G132" s="326">
        <v>2782.3110460919529</v>
      </c>
      <c r="H132" s="376">
        <v>0.15645300000000001</v>
      </c>
      <c r="I132" s="377">
        <v>0.44888299999999998</v>
      </c>
      <c r="J132" s="377">
        <v>0.25646799999999997</v>
      </c>
      <c r="K132" s="325">
        <v>-42.865290064448871</v>
      </c>
      <c r="L132" s="326">
        <v>63.926546630617473</v>
      </c>
      <c r="M132" s="422" t="s">
        <v>573</v>
      </c>
      <c r="N132" s="423">
        <v>122</v>
      </c>
    </row>
    <row r="133" spans="1:14" s="367" customFormat="1" ht="18" customHeight="1" x14ac:dyDescent="0.2">
      <c r="A133" s="312">
        <v>123</v>
      </c>
      <c r="B133" s="313" t="s">
        <v>576</v>
      </c>
      <c r="C133" s="369" t="s">
        <v>57</v>
      </c>
      <c r="D133" s="370">
        <v>2.0653239999999999</v>
      </c>
      <c r="E133" s="370">
        <v>3.0495999999999999</v>
      </c>
      <c r="F133" s="316">
        <v>47.657219884144084</v>
      </c>
      <c r="G133" s="317" t="s">
        <v>57</v>
      </c>
      <c r="H133" s="369">
        <v>0.67945199999999994</v>
      </c>
      <c r="I133" s="370">
        <v>2.7730000000000001E-2</v>
      </c>
      <c r="J133" s="370">
        <v>1.3883E-2</v>
      </c>
      <c r="K133" s="316">
        <v>-49.935088351965383</v>
      </c>
      <c r="L133" s="317">
        <v>-97.956735722317404</v>
      </c>
      <c r="M133" s="420" t="s">
        <v>577</v>
      </c>
      <c r="N133" s="421">
        <v>123</v>
      </c>
    </row>
    <row r="134" spans="1:14" s="367" customFormat="1" ht="18" customHeight="1" x14ac:dyDescent="0.2">
      <c r="A134" s="321">
        <v>124</v>
      </c>
      <c r="B134" s="322" t="s">
        <v>658</v>
      </c>
      <c r="C134" s="376" t="s">
        <v>57</v>
      </c>
      <c r="D134" s="377">
        <v>6.2303999999999998E-2</v>
      </c>
      <c r="E134" s="377">
        <v>2.9258730000000002</v>
      </c>
      <c r="F134" s="325">
        <v>4596.123844375963</v>
      </c>
      <c r="G134" s="326" t="s">
        <v>57</v>
      </c>
      <c r="H134" s="376">
        <v>0.39402100000000001</v>
      </c>
      <c r="I134" s="377">
        <v>6.8599999999999998E-4</v>
      </c>
      <c r="J134" s="377">
        <v>7.2983000000000006E-2</v>
      </c>
      <c r="K134" s="325">
        <v>10538.921282798834</v>
      </c>
      <c r="L134" s="326">
        <v>-81.477383185160178</v>
      </c>
      <c r="M134" s="422" t="s">
        <v>659</v>
      </c>
      <c r="N134" s="423">
        <v>124</v>
      </c>
    </row>
    <row r="135" spans="1:14" s="367" customFormat="1" ht="18" customHeight="1" x14ac:dyDescent="0.2">
      <c r="A135" s="312">
        <v>125</v>
      </c>
      <c r="B135" s="313" t="s">
        <v>541</v>
      </c>
      <c r="C135" s="369">
        <v>1.7478020000000001</v>
      </c>
      <c r="D135" s="370">
        <v>0.51924000000000003</v>
      </c>
      <c r="E135" s="370">
        <v>2.9602810000000002</v>
      </c>
      <c r="F135" s="316">
        <v>470.11805716046536</v>
      </c>
      <c r="G135" s="317">
        <v>69.371645071924618</v>
      </c>
      <c r="H135" s="369" t="s">
        <v>57</v>
      </c>
      <c r="I135" s="370" t="s">
        <v>57</v>
      </c>
      <c r="J135" s="370" t="s">
        <v>57</v>
      </c>
      <c r="K135" s="316" t="s">
        <v>57</v>
      </c>
      <c r="L135" s="317" t="s">
        <v>57</v>
      </c>
      <c r="M135" s="420" t="s">
        <v>542</v>
      </c>
      <c r="N135" s="421">
        <v>125</v>
      </c>
    </row>
    <row r="136" spans="1:14" s="367" customFormat="1" ht="18" customHeight="1" x14ac:dyDescent="0.2">
      <c r="A136" s="321">
        <v>126</v>
      </c>
      <c r="B136" s="322" t="s">
        <v>178</v>
      </c>
      <c r="C136" s="376">
        <v>3.044807</v>
      </c>
      <c r="D136" s="377">
        <v>1.5892170000000001</v>
      </c>
      <c r="E136" s="377">
        <v>2.0798670000000001</v>
      </c>
      <c r="F136" s="325">
        <v>30.873694404225471</v>
      </c>
      <c r="G136" s="326">
        <v>-31.691335444249823</v>
      </c>
      <c r="H136" s="376">
        <v>2.0670000000000001E-2</v>
      </c>
      <c r="I136" s="377">
        <v>0.40943299999999999</v>
      </c>
      <c r="J136" s="377">
        <v>0.63778100000000004</v>
      </c>
      <c r="K136" s="325">
        <v>55.77176241289785</v>
      </c>
      <c r="L136" s="326">
        <v>2985.5394291243351</v>
      </c>
      <c r="M136" s="422" t="s">
        <v>367</v>
      </c>
      <c r="N136" s="423">
        <v>126</v>
      </c>
    </row>
    <row r="137" spans="1:14" s="367" customFormat="1" ht="18" customHeight="1" x14ac:dyDescent="0.2">
      <c r="A137" s="312">
        <v>127</v>
      </c>
      <c r="B137" s="313" t="s">
        <v>637</v>
      </c>
      <c r="C137" s="369">
        <v>0.34695300000000001</v>
      </c>
      <c r="D137" s="370">
        <v>0.84077900000000005</v>
      </c>
      <c r="E137" s="370">
        <v>2.3433609999999998</v>
      </c>
      <c r="F137" s="316">
        <v>178.71307442264848</v>
      </c>
      <c r="G137" s="317">
        <v>575.41165518096102</v>
      </c>
      <c r="H137" s="369" t="s">
        <v>57</v>
      </c>
      <c r="I137" s="370">
        <v>1.5022770000000001</v>
      </c>
      <c r="J137" s="370" t="s">
        <v>57</v>
      </c>
      <c r="K137" s="316" t="s">
        <v>57</v>
      </c>
      <c r="L137" s="317" t="s">
        <v>57</v>
      </c>
      <c r="M137" s="420" t="s">
        <v>638</v>
      </c>
      <c r="N137" s="421">
        <v>127</v>
      </c>
    </row>
    <row r="138" spans="1:14" s="367" customFormat="1" ht="18" customHeight="1" x14ac:dyDescent="0.2">
      <c r="A138" s="321">
        <v>128</v>
      </c>
      <c r="B138" s="322" t="s">
        <v>204</v>
      </c>
      <c r="C138" s="376">
        <v>2.0979670000000001</v>
      </c>
      <c r="D138" s="377">
        <v>2.7844609999999999</v>
      </c>
      <c r="E138" s="377">
        <v>1.9944710000000001</v>
      </c>
      <c r="F138" s="325">
        <v>-28.371379595548284</v>
      </c>
      <c r="G138" s="326">
        <v>-4.9331567179083375</v>
      </c>
      <c r="H138" s="376">
        <v>1.8500000000000001E-3</v>
      </c>
      <c r="I138" s="377">
        <v>7.9537999999999998E-2</v>
      </c>
      <c r="J138" s="377">
        <v>0.32782899999999998</v>
      </c>
      <c r="K138" s="325">
        <v>312.16651160451602</v>
      </c>
      <c r="L138" s="326">
        <v>17620.486486486483</v>
      </c>
      <c r="M138" s="422" t="s">
        <v>376</v>
      </c>
      <c r="N138" s="423">
        <v>128</v>
      </c>
    </row>
    <row r="139" spans="1:14" s="367" customFormat="1" ht="18" customHeight="1" x14ac:dyDescent="0.2">
      <c r="A139" s="312">
        <v>129</v>
      </c>
      <c r="B139" s="313" t="s">
        <v>85</v>
      </c>
      <c r="C139" s="369">
        <v>5.6038740000000002</v>
      </c>
      <c r="D139" s="370">
        <v>3.5983109999999998</v>
      </c>
      <c r="E139" s="370">
        <v>2.3138510000000001</v>
      </c>
      <c r="F139" s="316">
        <v>-35.696191907814523</v>
      </c>
      <c r="G139" s="317">
        <v>-58.709796116044011</v>
      </c>
      <c r="H139" s="369" t="s">
        <v>57</v>
      </c>
      <c r="I139" s="370">
        <v>0.20996799999999999</v>
      </c>
      <c r="J139" s="370" t="s">
        <v>57</v>
      </c>
      <c r="K139" s="316" t="s">
        <v>57</v>
      </c>
      <c r="L139" s="317" t="s">
        <v>57</v>
      </c>
      <c r="M139" s="420" t="s">
        <v>359</v>
      </c>
      <c r="N139" s="421">
        <v>129</v>
      </c>
    </row>
    <row r="140" spans="1:14" s="367" customFormat="1" ht="18" customHeight="1" x14ac:dyDescent="0.2">
      <c r="A140" s="321">
        <v>130</v>
      </c>
      <c r="B140" s="322" t="s">
        <v>564</v>
      </c>
      <c r="C140" s="376">
        <v>0.83828000000000003</v>
      </c>
      <c r="D140" s="377" t="s">
        <v>57</v>
      </c>
      <c r="E140" s="377">
        <v>0.57332899999999998</v>
      </c>
      <c r="F140" s="325" t="s">
        <v>57</v>
      </c>
      <c r="G140" s="326">
        <v>-31.606503793481899</v>
      </c>
      <c r="H140" s="376">
        <v>2.4528569999999998</v>
      </c>
      <c r="I140" s="377">
        <v>2.2448100000000002</v>
      </c>
      <c r="J140" s="377">
        <v>1.619451</v>
      </c>
      <c r="K140" s="325">
        <v>-27.85799243588545</v>
      </c>
      <c r="L140" s="326">
        <v>-33.976950144260343</v>
      </c>
      <c r="M140" s="422" t="s">
        <v>565</v>
      </c>
      <c r="N140" s="423">
        <v>130</v>
      </c>
    </row>
    <row r="141" spans="1:14" s="367" customFormat="1" ht="18" customHeight="1" x14ac:dyDescent="0.2">
      <c r="A141" s="312">
        <v>131</v>
      </c>
      <c r="B141" s="313" t="s">
        <v>660</v>
      </c>
      <c r="C141" s="369">
        <v>0.121671</v>
      </c>
      <c r="D141" s="370">
        <v>0.81398499999999996</v>
      </c>
      <c r="E141" s="370">
        <v>2.0235319999999999</v>
      </c>
      <c r="F141" s="316">
        <v>148.59573579365716</v>
      </c>
      <c r="G141" s="317">
        <v>1563.1177519704779</v>
      </c>
      <c r="H141" s="369" t="s">
        <v>57</v>
      </c>
      <c r="I141" s="370" t="s">
        <v>57</v>
      </c>
      <c r="J141" s="370">
        <v>6.0999999999999999E-5</v>
      </c>
      <c r="K141" s="316" t="s">
        <v>57</v>
      </c>
      <c r="L141" s="317" t="s">
        <v>57</v>
      </c>
      <c r="M141" s="420" t="s">
        <v>661</v>
      </c>
      <c r="N141" s="421">
        <v>131</v>
      </c>
    </row>
    <row r="142" spans="1:14" s="367" customFormat="1" ht="18" customHeight="1" x14ac:dyDescent="0.2">
      <c r="A142" s="321">
        <v>132</v>
      </c>
      <c r="B142" s="322" t="s">
        <v>169</v>
      </c>
      <c r="C142" s="376">
        <v>0.99326899999999996</v>
      </c>
      <c r="D142" s="377">
        <v>0.49927700000000003</v>
      </c>
      <c r="E142" s="377">
        <v>1.806791</v>
      </c>
      <c r="F142" s="325">
        <v>261.88148062097792</v>
      </c>
      <c r="G142" s="326">
        <v>81.903492407394182</v>
      </c>
      <c r="H142" s="376">
        <v>0.65583000000000002</v>
      </c>
      <c r="I142" s="377">
        <v>0.31564399999999998</v>
      </c>
      <c r="J142" s="377">
        <v>0.129027</v>
      </c>
      <c r="K142" s="325">
        <v>-59.122619153223255</v>
      </c>
      <c r="L142" s="326">
        <v>-80.326151594163122</v>
      </c>
      <c r="M142" s="422" t="s">
        <v>383</v>
      </c>
      <c r="N142" s="423">
        <v>132</v>
      </c>
    </row>
    <row r="143" spans="1:14" s="367" customFormat="1" ht="18" customHeight="1" x14ac:dyDescent="0.2">
      <c r="A143" s="312">
        <v>133</v>
      </c>
      <c r="B143" s="313" t="s">
        <v>136</v>
      </c>
      <c r="C143" s="369" t="s">
        <v>57</v>
      </c>
      <c r="D143" s="370" t="s">
        <v>57</v>
      </c>
      <c r="E143" s="370" t="s">
        <v>57</v>
      </c>
      <c r="F143" s="316" t="s">
        <v>57</v>
      </c>
      <c r="G143" s="317" t="s">
        <v>57</v>
      </c>
      <c r="H143" s="369">
        <v>3.2253889999999998</v>
      </c>
      <c r="I143" s="370">
        <v>6.54636</v>
      </c>
      <c r="J143" s="370">
        <v>1.9317139999999999</v>
      </c>
      <c r="K143" s="316">
        <v>-70.491784747554362</v>
      </c>
      <c r="L143" s="317">
        <v>-40.109115520639527</v>
      </c>
      <c r="M143" s="420" t="s">
        <v>454</v>
      </c>
      <c r="N143" s="421">
        <v>133</v>
      </c>
    </row>
    <row r="144" spans="1:14" s="367" customFormat="1" ht="18" customHeight="1" x14ac:dyDescent="0.2">
      <c r="A144" s="321">
        <v>134</v>
      </c>
      <c r="B144" s="322" t="s">
        <v>539</v>
      </c>
      <c r="C144" s="376">
        <v>2.0761810000000001</v>
      </c>
      <c r="D144" s="377" t="s">
        <v>57</v>
      </c>
      <c r="E144" s="377">
        <v>0.17168</v>
      </c>
      <c r="F144" s="325" t="s">
        <v>57</v>
      </c>
      <c r="G144" s="326">
        <v>-91.730971432644836</v>
      </c>
      <c r="H144" s="376">
        <v>0.25806499999999999</v>
      </c>
      <c r="I144" s="377">
        <v>0.48285400000000001</v>
      </c>
      <c r="J144" s="377">
        <v>1.746265</v>
      </c>
      <c r="K144" s="325">
        <v>261.6548687595008</v>
      </c>
      <c r="L144" s="326">
        <v>576.67641873171488</v>
      </c>
      <c r="M144" s="422" t="s">
        <v>540</v>
      </c>
      <c r="N144" s="423">
        <v>134</v>
      </c>
    </row>
    <row r="145" spans="1:14" s="367" customFormat="1" ht="18" customHeight="1" x14ac:dyDescent="0.2">
      <c r="A145" s="312">
        <v>135</v>
      </c>
      <c r="B145" s="313" t="s">
        <v>168</v>
      </c>
      <c r="C145" s="369">
        <v>1.546073</v>
      </c>
      <c r="D145" s="370">
        <v>2.8181769999999999</v>
      </c>
      <c r="E145" s="370">
        <v>1.311145</v>
      </c>
      <c r="F145" s="316">
        <v>-53.475420457976909</v>
      </c>
      <c r="G145" s="317">
        <v>-15.195142790799665</v>
      </c>
      <c r="H145" s="369">
        <v>0.54028699999999996</v>
      </c>
      <c r="I145" s="370">
        <v>0.52050799999999997</v>
      </c>
      <c r="J145" s="370">
        <v>0.587592</v>
      </c>
      <c r="K145" s="316">
        <v>12.888178471800638</v>
      </c>
      <c r="L145" s="317">
        <v>8.7555317821824463</v>
      </c>
      <c r="M145" s="420" t="s">
        <v>380</v>
      </c>
      <c r="N145" s="421">
        <v>135</v>
      </c>
    </row>
    <row r="146" spans="1:14" s="367" customFormat="1" ht="18" customHeight="1" x14ac:dyDescent="0.2">
      <c r="A146" s="321">
        <v>136</v>
      </c>
      <c r="B146" s="322" t="s">
        <v>133</v>
      </c>
      <c r="C146" s="376">
        <v>2.7196999999999999E-2</v>
      </c>
      <c r="D146" s="377">
        <v>1.2E-2</v>
      </c>
      <c r="E146" s="377" t="s">
        <v>57</v>
      </c>
      <c r="F146" s="325" t="s">
        <v>57</v>
      </c>
      <c r="G146" s="326" t="s">
        <v>57</v>
      </c>
      <c r="H146" s="376">
        <v>1.9422550000000001</v>
      </c>
      <c r="I146" s="377">
        <v>1.985765</v>
      </c>
      <c r="J146" s="377">
        <v>1.8415090000000001</v>
      </c>
      <c r="K146" s="325">
        <v>-7.2645051151571272</v>
      </c>
      <c r="L146" s="326">
        <v>-5.1870634906333146</v>
      </c>
      <c r="M146" s="422" t="s">
        <v>456</v>
      </c>
      <c r="N146" s="423">
        <v>136</v>
      </c>
    </row>
    <row r="147" spans="1:14" s="367" customFormat="1" ht="18" customHeight="1" x14ac:dyDescent="0.2">
      <c r="A147" s="312">
        <v>137</v>
      </c>
      <c r="B147" s="313" t="s">
        <v>662</v>
      </c>
      <c r="C147" s="369" t="s">
        <v>57</v>
      </c>
      <c r="D147" s="370" t="s">
        <v>57</v>
      </c>
      <c r="E147" s="370" t="s">
        <v>57</v>
      </c>
      <c r="F147" s="316" t="s">
        <v>57</v>
      </c>
      <c r="G147" s="317" t="s">
        <v>57</v>
      </c>
      <c r="H147" s="369">
        <v>1.5431330000000001</v>
      </c>
      <c r="I147" s="370">
        <v>6.5532999999999994E-2</v>
      </c>
      <c r="J147" s="370">
        <v>1.7002729999999999</v>
      </c>
      <c r="K147" s="316">
        <v>2494.5294737002732</v>
      </c>
      <c r="L147" s="317">
        <v>10.18317928525927</v>
      </c>
      <c r="M147" s="420" t="s">
        <v>663</v>
      </c>
      <c r="N147" s="421">
        <v>137</v>
      </c>
    </row>
    <row r="148" spans="1:14" s="367" customFormat="1" ht="18" customHeight="1" x14ac:dyDescent="0.2">
      <c r="A148" s="321">
        <v>138</v>
      </c>
      <c r="B148" s="322" t="s">
        <v>135</v>
      </c>
      <c r="C148" s="376" t="s">
        <v>57</v>
      </c>
      <c r="D148" s="377" t="s">
        <v>57</v>
      </c>
      <c r="E148" s="377">
        <v>0.20163700000000001</v>
      </c>
      <c r="F148" s="325" t="s">
        <v>57</v>
      </c>
      <c r="G148" s="326" t="s">
        <v>57</v>
      </c>
      <c r="H148" s="376">
        <v>0.46490300000000001</v>
      </c>
      <c r="I148" s="377">
        <v>0.83737799999999996</v>
      </c>
      <c r="J148" s="377">
        <v>1.403024</v>
      </c>
      <c r="K148" s="325">
        <v>67.549660965537669</v>
      </c>
      <c r="L148" s="326">
        <v>201.78854513737275</v>
      </c>
      <c r="M148" s="422" t="s">
        <v>460</v>
      </c>
      <c r="N148" s="423">
        <v>138</v>
      </c>
    </row>
    <row r="149" spans="1:14" s="367" customFormat="1" ht="18" customHeight="1" x14ac:dyDescent="0.2">
      <c r="A149" s="312">
        <v>139</v>
      </c>
      <c r="B149" s="313" t="s">
        <v>664</v>
      </c>
      <c r="C149" s="369" t="s">
        <v>57</v>
      </c>
      <c r="D149" s="370" t="s">
        <v>57</v>
      </c>
      <c r="E149" s="370" t="s">
        <v>57</v>
      </c>
      <c r="F149" s="316" t="s">
        <v>57</v>
      </c>
      <c r="G149" s="317" t="s">
        <v>57</v>
      </c>
      <c r="H149" s="369" t="s">
        <v>57</v>
      </c>
      <c r="I149" s="370" t="s">
        <v>57</v>
      </c>
      <c r="J149" s="370">
        <v>1.5069319999999999</v>
      </c>
      <c r="K149" s="316" t="s">
        <v>57</v>
      </c>
      <c r="L149" s="317" t="s">
        <v>57</v>
      </c>
      <c r="M149" s="420" t="s">
        <v>665</v>
      </c>
      <c r="N149" s="421">
        <v>139</v>
      </c>
    </row>
    <row r="150" spans="1:14" s="367" customFormat="1" ht="18" customHeight="1" x14ac:dyDescent="0.2">
      <c r="A150" s="321">
        <v>140</v>
      </c>
      <c r="B150" s="322" t="s">
        <v>72</v>
      </c>
      <c r="C150" s="376">
        <v>2.194197</v>
      </c>
      <c r="D150" s="377">
        <v>1.7763990000000001</v>
      </c>
      <c r="E150" s="377">
        <v>1.3853120000000001</v>
      </c>
      <c r="F150" s="325">
        <v>-22.015718315536091</v>
      </c>
      <c r="G150" s="326">
        <v>-36.864739127799361</v>
      </c>
      <c r="H150" s="376">
        <v>114.108915</v>
      </c>
      <c r="I150" s="377">
        <v>0.26750400000000002</v>
      </c>
      <c r="J150" s="377" t="s">
        <v>57</v>
      </c>
      <c r="K150" s="325" t="s">
        <v>57</v>
      </c>
      <c r="L150" s="326" t="s">
        <v>57</v>
      </c>
      <c r="M150" s="422" t="s">
        <v>375</v>
      </c>
      <c r="N150" s="423">
        <v>140</v>
      </c>
    </row>
    <row r="151" spans="1:14" s="367" customFormat="1" ht="18" customHeight="1" x14ac:dyDescent="0.2">
      <c r="A151" s="312">
        <v>141</v>
      </c>
      <c r="B151" s="313" t="s">
        <v>666</v>
      </c>
      <c r="C151" s="369">
        <v>1.2329999999999999E-3</v>
      </c>
      <c r="D151" s="370">
        <v>1.1871E-2</v>
      </c>
      <c r="E151" s="370">
        <v>0.43038100000000001</v>
      </c>
      <c r="F151" s="316">
        <v>3525.4822677112293</v>
      </c>
      <c r="G151" s="317">
        <v>34805.190592051906</v>
      </c>
      <c r="H151" s="369">
        <v>9.8189999999999996E-3</v>
      </c>
      <c r="I151" s="370">
        <v>3.3556999999999997E-2</v>
      </c>
      <c r="J151" s="370">
        <v>0.92589100000000002</v>
      </c>
      <c r="K151" s="316">
        <v>2659.1590428226605</v>
      </c>
      <c r="L151" s="317">
        <v>9329.5854975048387</v>
      </c>
      <c r="M151" s="420" t="s">
        <v>667</v>
      </c>
      <c r="N151" s="421">
        <v>141</v>
      </c>
    </row>
    <row r="152" spans="1:14" s="367" customFormat="1" ht="18" customHeight="1" x14ac:dyDescent="0.2">
      <c r="A152" s="321">
        <v>142</v>
      </c>
      <c r="B152" s="322" t="s">
        <v>179</v>
      </c>
      <c r="C152" s="376">
        <v>0.44803500000000002</v>
      </c>
      <c r="D152" s="377">
        <v>1.0957539999999999</v>
      </c>
      <c r="E152" s="377">
        <v>0.85982599999999998</v>
      </c>
      <c r="F152" s="325">
        <v>-21.531110084927818</v>
      </c>
      <c r="G152" s="326">
        <v>91.91045342439763</v>
      </c>
      <c r="H152" s="376">
        <v>2.7000329999999999</v>
      </c>
      <c r="I152" s="377">
        <v>1.3593599999999999</v>
      </c>
      <c r="J152" s="377">
        <v>0.49519600000000003</v>
      </c>
      <c r="K152" s="325">
        <v>-63.571386534839917</v>
      </c>
      <c r="L152" s="326">
        <v>-81.659631567466022</v>
      </c>
      <c r="M152" s="422" t="s">
        <v>386</v>
      </c>
      <c r="N152" s="423">
        <v>142</v>
      </c>
    </row>
    <row r="153" spans="1:14" s="367" customFormat="1" ht="18" customHeight="1" x14ac:dyDescent="0.2">
      <c r="A153" s="312">
        <v>143</v>
      </c>
      <c r="B153" s="313" t="s">
        <v>668</v>
      </c>
      <c r="C153" s="369">
        <v>3.8676439999999999</v>
      </c>
      <c r="D153" s="370">
        <v>0.61931599999999998</v>
      </c>
      <c r="E153" s="370">
        <v>1.354203</v>
      </c>
      <c r="F153" s="316">
        <v>118.66107124634277</v>
      </c>
      <c r="G153" s="317">
        <v>-64.986358620390078</v>
      </c>
      <c r="H153" s="369">
        <v>1.0390999999999999E-2</v>
      </c>
      <c r="I153" s="370">
        <v>9.7000000000000003E-3</v>
      </c>
      <c r="J153" s="370">
        <v>9.9999999999999995E-7</v>
      </c>
      <c r="K153" s="316">
        <v>-99.989690721649481</v>
      </c>
      <c r="L153" s="317">
        <v>-99.990376287171586</v>
      </c>
      <c r="M153" s="420" t="s">
        <v>669</v>
      </c>
      <c r="N153" s="421">
        <v>143</v>
      </c>
    </row>
    <row r="154" spans="1:14" s="367" customFormat="1" ht="18" customHeight="1" x14ac:dyDescent="0.2">
      <c r="A154" s="321">
        <v>144</v>
      </c>
      <c r="B154" s="322" t="s">
        <v>134</v>
      </c>
      <c r="C154" s="376" t="s">
        <v>57</v>
      </c>
      <c r="D154" s="377" t="s">
        <v>57</v>
      </c>
      <c r="E154" s="377" t="s">
        <v>57</v>
      </c>
      <c r="F154" s="325" t="s">
        <v>57</v>
      </c>
      <c r="G154" s="326" t="s">
        <v>57</v>
      </c>
      <c r="H154" s="376">
        <v>0.45652399999999999</v>
      </c>
      <c r="I154" s="377">
        <v>0.52795700000000001</v>
      </c>
      <c r="J154" s="377">
        <v>1.115024</v>
      </c>
      <c r="K154" s="325">
        <v>111.19598755201653</v>
      </c>
      <c r="L154" s="326">
        <v>144.24214280081662</v>
      </c>
      <c r="M154" s="422" t="s">
        <v>461</v>
      </c>
      <c r="N154" s="423">
        <v>144</v>
      </c>
    </row>
    <row r="155" spans="1:14" s="367" customFormat="1" ht="18" customHeight="1" x14ac:dyDescent="0.2">
      <c r="A155" s="312">
        <v>145</v>
      </c>
      <c r="B155" s="313" t="s">
        <v>562</v>
      </c>
      <c r="C155" s="369">
        <v>1.2715099999999999</v>
      </c>
      <c r="D155" s="370">
        <v>3.9440270000000002</v>
      </c>
      <c r="E155" s="370">
        <v>0.64185199999999998</v>
      </c>
      <c r="F155" s="316">
        <v>-83.725973478376289</v>
      </c>
      <c r="G155" s="317">
        <v>-49.520491384259657</v>
      </c>
      <c r="H155" s="369">
        <v>0.62856699999999999</v>
      </c>
      <c r="I155" s="370" t="s">
        <v>57</v>
      </c>
      <c r="J155" s="370">
        <v>0.353856</v>
      </c>
      <c r="K155" s="316" t="s">
        <v>57</v>
      </c>
      <c r="L155" s="317">
        <v>-43.704330644147717</v>
      </c>
      <c r="M155" s="420" t="s">
        <v>563</v>
      </c>
      <c r="N155" s="421">
        <v>145</v>
      </c>
    </row>
    <row r="156" spans="1:14" s="367" customFormat="1" ht="18" customHeight="1" x14ac:dyDescent="0.2">
      <c r="A156" s="321">
        <v>146</v>
      </c>
      <c r="B156" s="322" t="s">
        <v>574</v>
      </c>
      <c r="C156" s="376">
        <v>0.89100000000000001</v>
      </c>
      <c r="D156" s="377">
        <v>1.353</v>
      </c>
      <c r="E156" s="377">
        <v>0.80446499999999999</v>
      </c>
      <c r="F156" s="325">
        <v>-40.54212860310421</v>
      </c>
      <c r="G156" s="326">
        <v>-9.7121212121212164</v>
      </c>
      <c r="H156" s="376">
        <v>2.1000000000000001E-4</v>
      </c>
      <c r="I156" s="377">
        <v>9.1669999999999998E-3</v>
      </c>
      <c r="J156" s="377">
        <v>0.17888100000000001</v>
      </c>
      <c r="K156" s="325">
        <v>1851.3581324315483</v>
      </c>
      <c r="L156" s="326">
        <v>85081.428571428565</v>
      </c>
      <c r="M156" s="422" t="s">
        <v>575</v>
      </c>
      <c r="N156" s="423">
        <v>146</v>
      </c>
    </row>
    <row r="157" spans="1:14" s="367" customFormat="1" ht="18" customHeight="1" x14ac:dyDescent="0.2">
      <c r="A157" s="312" t="s">
        <v>4</v>
      </c>
      <c r="B157" s="313" t="s">
        <v>93</v>
      </c>
      <c r="C157" s="369">
        <v>129.17501200000697</v>
      </c>
      <c r="D157" s="370">
        <v>121.0853150000039</v>
      </c>
      <c r="E157" s="370">
        <v>5.010876999978791</v>
      </c>
      <c r="F157" s="316">
        <v>-95.861697184354171</v>
      </c>
      <c r="G157" s="317">
        <v>-96.120861982208666</v>
      </c>
      <c r="H157" s="369">
        <v>318.17035399995802</v>
      </c>
      <c r="I157" s="370">
        <v>11.622314000007464</v>
      </c>
      <c r="J157" s="370">
        <v>6.9074060000712052</v>
      </c>
      <c r="K157" s="316">
        <v>-40.567721711298034</v>
      </c>
      <c r="L157" s="317">
        <v>-97.829022750475332</v>
      </c>
      <c r="M157" s="420" t="s">
        <v>393</v>
      </c>
      <c r="N157" s="421"/>
    </row>
    <row r="158" spans="1:14" s="367" customFormat="1" ht="18" customHeight="1" x14ac:dyDescent="0.2">
      <c r="A158" s="424" t="s">
        <v>4</v>
      </c>
      <c r="B158" s="425" t="s">
        <v>227</v>
      </c>
      <c r="C158" s="426">
        <v>93027.053143999976</v>
      </c>
      <c r="D158" s="427">
        <v>101820.54327399998</v>
      </c>
      <c r="E158" s="427">
        <v>103987.65076900001</v>
      </c>
      <c r="F158" s="428">
        <v>2.1283597841040169</v>
      </c>
      <c r="G158" s="429">
        <v>11.782161483750041</v>
      </c>
      <c r="H158" s="426">
        <v>76801.991435000047</v>
      </c>
      <c r="I158" s="427">
        <v>77390.437112999993</v>
      </c>
      <c r="J158" s="427">
        <v>80078.643489000024</v>
      </c>
      <c r="K158" s="428">
        <v>3.4735640167982362</v>
      </c>
      <c r="L158" s="429">
        <v>4.2663634012317431</v>
      </c>
      <c r="M158" s="430" t="s">
        <v>266</v>
      </c>
      <c r="N158" s="431"/>
    </row>
    <row r="159" spans="1:14" ht="18" customHeight="1" x14ac:dyDescent="0.2">
      <c r="A159" s="85" t="s">
        <v>555</v>
      </c>
      <c r="B159" s="20"/>
      <c r="C159" s="147"/>
      <c r="D159" s="147"/>
      <c r="E159" s="147"/>
      <c r="F159" s="20"/>
      <c r="G159" s="20"/>
      <c r="H159" s="147"/>
      <c r="I159" s="147"/>
      <c r="J159" s="147"/>
      <c r="K159" s="20"/>
      <c r="L159" s="20"/>
      <c r="N159" s="141" t="s">
        <v>556</v>
      </c>
    </row>
    <row r="160" spans="1:14" ht="17.25" customHeight="1" x14ac:dyDescent="0.25">
      <c r="A160" s="46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N160" s="86" t="s">
        <v>864</v>
      </c>
    </row>
    <row r="161" spans="1:12" ht="17.25" customHeight="1" x14ac:dyDescent="0.2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</row>
    <row r="162" spans="1:12" ht="17.25" customHeight="1" x14ac:dyDescent="0.2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</row>
    <row r="163" spans="1:12" ht="17.25" customHeight="1" x14ac:dyDescent="0.2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</row>
    <row r="164" spans="1:12" ht="17.25" customHeight="1" x14ac:dyDescent="0.2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</row>
    <row r="165" spans="1:12" ht="17.25" customHeight="1" x14ac:dyDescent="0.2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</row>
    <row r="166" spans="1:12" ht="17.25" customHeight="1" x14ac:dyDescent="0.2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</row>
    <row r="167" spans="1:12" ht="17.25" customHeight="1" x14ac:dyDescent="0.2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</row>
    <row r="168" spans="1:12" ht="17.25" customHeight="1" x14ac:dyDescent="0.2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</row>
    <row r="169" spans="1:12" ht="17.25" customHeight="1" x14ac:dyDescent="0.2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</row>
    <row r="170" spans="1:12" ht="17.25" customHeight="1" x14ac:dyDescent="0.2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</row>
    <row r="171" spans="1:12" ht="17.25" customHeight="1" x14ac:dyDescent="0.2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</row>
    <row r="172" spans="1:12" ht="17.25" customHeight="1" x14ac:dyDescent="0.2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</row>
    <row r="173" spans="1:12" ht="17.25" customHeight="1" x14ac:dyDescent="0.2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</row>
    <row r="174" spans="1:12" ht="17.25" customHeight="1" x14ac:dyDescent="0.2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</row>
    <row r="175" spans="1:12" ht="17.25" customHeight="1" x14ac:dyDescent="0.2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</row>
    <row r="176" spans="1:12" ht="17.25" customHeight="1" x14ac:dyDescent="0.2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</row>
    <row r="177" spans="1:12" ht="17.25" customHeight="1" x14ac:dyDescent="0.2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</row>
    <row r="178" spans="1:12" ht="17.25" customHeight="1" x14ac:dyDescent="0.2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</row>
    <row r="179" spans="1:12" ht="17.25" customHeight="1" x14ac:dyDescent="0.2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</row>
    <row r="180" spans="1:12" ht="17.25" customHeight="1" x14ac:dyDescent="0.2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</row>
    <row r="181" spans="1:12" ht="17.25" customHeight="1" x14ac:dyDescent="0.2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</row>
    <row r="182" spans="1:12" ht="17.25" customHeight="1" x14ac:dyDescent="0.2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</row>
    <row r="183" spans="1:12" ht="17.25" customHeight="1" x14ac:dyDescent="0.2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</row>
    <row r="184" spans="1:12" ht="17.25" customHeight="1" x14ac:dyDescent="0.2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</row>
    <row r="185" spans="1:12" ht="17.25" customHeight="1" x14ac:dyDescent="0.2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</row>
    <row r="186" spans="1:12" ht="17.25" customHeight="1" x14ac:dyDescent="0.2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</row>
    <row r="187" spans="1:12" ht="17.25" customHeight="1" x14ac:dyDescent="0.2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</row>
    <row r="188" spans="1:12" ht="17.25" customHeight="1" x14ac:dyDescent="0.2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</row>
    <row r="189" spans="1:12" ht="17.25" customHeight="1" x14ac:dyDescent="0.2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</row>
    <row r="190" spans="1:12" ht="17.25" customHeight="1" x14ac:dyDescent="0.2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</row>
    <row r="191" spans="1:12" ht="17.25" customHeight="1" x14ac:dyDescent="0.2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</row>
    <row r="192" spans="1:12" ht="17.25" customHeight="1" x14ac:dyDescent="0.2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</row>
    <row r="193" spans="1:12" ht="17.25" customHeight="1" x14ac:dyDescent="0.2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</row>
    <row r="194" spans="1:12" ht="17.25" customHeight="1" x14ac:dyDescent="0.2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</row>
    <row r="195" spans="1:12" ht="17.25" customHeight="1" x14ac:dyDescent="0.2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</row>
    <row r="196" spans="1:12" ht="17.25" customHeight="1" x14ac:dyDescent="0.2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</row>
    <row r="197" spans="1:12" ht="17.25" customHeight="1" x14ac:dyDescent="0.2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</row>
    <row r="198" spans="1:12" ht="17.25" customHeight="1" x14ac:dyDescent="0.2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</row>
    <row r="199" spans="1:12" ht="17.25" customHeight="1" x14ac:dyDescent="0.2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</row>
    <row r="200" spans="1:12" ht="17.25" customHeight="1" x14ac:dyDescent="0.2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</row>
    <row r="201" spans="1:12" ht="17.25" customHeight="1" x14ac:dyDescent="0.2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</row>
    <row r="202" spans="1:12" ht="17.25" customHeight="1" x14ac:dyDescent="0.2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</row>
    <row r="203" spans="1:12" ht="17.25" customHeight="1" x14ac:dyDescent="0.2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</row>
    <row r="204" spans="1:12" ht="17.25" customHeight="1" x14ac:dyDescent="0.2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</row>
    <row r="205" spans="1:12" ht="17.25" customHeight="1" x14ac:dyDescent="0.2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</row>
    <row r="206" spans="1:12" ht="17.25" customHeight="1" x14ac:dyDescent="0.2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</row>
    <row r="207" spans="1:12" ht="17.25" customHeight="1" x14ac:dyDescent="0.2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</row>
    <row r="208" spans="1:12" ht="17.25" customHeight="1" x14ac:dyDescent="0.2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</row>
    <row r="209" spans="1:12" ht="17.25" customHeight="1" x14ac:dyDescent="0.2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</row>
    <row r="210" spans="1:12" ht="17.25" customHeight="1" x14ac:dyDescent="0.2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</row>
    <row r="211" spans="1:12" ht="17.25" customHeight="1" x14ac:dyDescent="0.2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</row>
    <row r="212" spans="1:12" ht="17.25" customHeight="1" x14ac:dyDescent="0.2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</row>
    <row r="213" spans="1:12" ht="17.25" customHeight="1" x14ac:dyDescent="0.2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</row>
    <row r="214" spans="1:12" ht="17.25" customHeight="1" x14ac:dyDescent="0.2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</row>
    <row r="215" spans="1:12" ht="17.25" customHeight="1" x14ac:dyDescent="0.2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</row>
    <row r="216" spans="1:12" ht="17.25" customHeight="1" x14ac:dyDescent="0.2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</row>
    <row r="217" spans="1:12" ht="17.25" customHeight="1" x14ac:dyDescent="0.2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</row>
    <row r="218" spans="1:12" ht="17.25" customHeight="1" x14ac:dyDescent="0.2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</row>
    <row r="219" spans="1:12" ht="17.25" customHeight="1" x14ac:dyDescent="0.2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</row>
    <row r="220" spans="1:12" ht="17.25" customHeight="1" x14ac:dyDescent="0.2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</row>
    <row r="221" spans="1:12" ht="17.25" customHeight="1" x14ac:dyDescent="0.2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</row>
    <row r="222" spans="1:12" ht="17.25" customHeight="1" x14ac:dyDescent="0.2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</row>
    <row r="223" spans="1:12" ht="17.25" customHeight="1" x14ac:dyDescent="0.2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</row>
    <row r="224" spans="1:12" ht="17.25" customHeight="1" x14ac:dyDescent="0.2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</row>
    <row r="225" spans="1:12" ht="17.25" customHeight="1" x14ac:dyDescent="0.2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</row>
    <row r="226" spans="1:12" ht="17.25" customHeight="1" x14ac:dyDescent="0.2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</row>
    <row r="227" spans="1:12" ht="17.25" customHeight="1" x14ac:dyDescent="0.2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</row>
    <row r="228" spans="1:12" ht="17.25" customHeight="1" x14ac:dyDescent="0.2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</row>
    <row r="229" spans="1:12" ht="17.25" customHeight="1" x14ac:dyDescent="0.2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</row>
    <row r="230" spans="1:12" ht="17.25" customHeight="1" x14ac:dyDescent="0.2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</row>
    <row r="231" spans="1:12" ht="17.25" customHeight="1" x14ac:dyDescent="0.2"/>
    <row r="232" spans="1:12" ht="17.25" customHeight="1" x14ac:dyDescent="0.2"/>
    <row r="233" spans="1:12" ht="17.25" customHeight="1" x14ac:dyDescent="0.2"/>
    <row r="234" spans="1:12" ht="17.25" customHeight="1" x14ac:dyDescent="0.2"/>
    <row r="235" spans="1:12" ht="17.25" customHeight="1" x14ac:dyDescent="0.2"/>
    <row r="236" spans="1:12" ht="17.25" customHeight="1" x14ac:dyDescent="0.2"/>
    <row r="237" spans="1:12" ht="17.25" customHeight="1" x14ac:dyDescent="0.2"/>
    <row r="238" spans="1:12" ht="17.25" customHeight="1" x14ac:dyDescent="0.2"/>
    <row r="239" spans="1:12" ht="17.25" customHeight="1" x14ac:dyDescent="0.2"/>
    <row r="240" spans="1:12" ht="17.25" customHeight="1" x14ac:dyDescent="0.2"/>
    <row r="241" ht="17.25" customHeight="1" x14ac:dyDescent="0.2"/>
    <row r="242" ht="17.25" customHeight="1" x14ac:dyDescent="0.2"/>
    <row r="243" ht="17.25" customHeight="1" x14ac:dyDescent="0.2"/>
    <row r="244" ht="17.25" customHeight="1" x14ac:dyDescent="0.2"/>
    <row r="245" ht="17.25" customHeight="1" x14ac:dyDescent="0.2"/>
    <row r="246" ht="17.25" customHeight="1" x14ac:dyDescent="0.2"/>
    <row r="247" ht="17.25" customHeight="1" x14ac:dyDescent="0.2"/>
    <row r="248" ht="17.25" customHeight="1" x14ac:dyDescent="0.2"/>
    <row r="249" ht="17.25" customHeight="1" x14ac:dyDescent="0.2"/>
    <row r="250" ht="17.25" customHeight="1" x14ac:dyDescent="0.2"/>
    <row r="251" ht="17.25" customHeight="1" x14ac:dyDescent="0.2"/>
    <row r="252" ht="17.25" customHeight="1" x14ac:dyDescent="0.2"/>
    <row r="253" ht="17.25" customHeight="1" x14ac:dyDescent="0.2"/>
    <row r="254" ht="17.25" customHeight="1" x14ac:dyDescent="0.2"/>
    <row r="255" ht="17.25" customHeight="1" x14ac:dyDescent="0.2"/>
    <row r="256" ht="17.25" customHeight="1" x14ac:dyDescent="0.2"/>
    <row r="257" ht="17.25" customHeight="1" x14ac:dyDescent="0.2"/>
    <row r="258" ht="17.25" customHeight="1" x14ac:dyDescent="0.2"/>
    <row r="259" ht="17.25" customHeight="1" x14ac:dyDescent="0.2"/>
    <row r="260" ht="17.25" customHeight="1" x14ac:dyDescent="0.2"/>
    <row r="261" ht="17.25" customHeight="1" x14ac:dyDescent="0.2"/>
    <row r="262" ht="17.25" customHeight="1" x14ac:dyDescent="0.2"/>
    <row r="263" ht="17.25" customHeight="1" x14ac:dyDescent="0.2"/>
    <row r="264" ht="17.25" customHeight="1" x14ac:dyDescent="0.2"/>
    <row r="265" ht="17.25" customHeight="1" x14ac:dyDescent="0.2"/>
    <row r="266" ht="17.25" customHeight="1" x14ac:dyDescent="0.2"/>
    <row r="267" ht="17.25" customHeight="1" x14ac:dyDescent="0.2"/>
    <row r="268" ht="17.25" customHeight="1" x14ac:dyDescent="0.2"/>
    <row r="269" ht="17.25" customHeight="1" x14ac:dyDescent="0.2"/>
    <row r="270" ht="17.25" customHeight="1" x14ac:dyDescent="0.2"/>
    <row r="271" ht="17.25" customHeight="1" x14ac:dyDescent="0.2"/>
    <row r="272" ht="17.25" customHeight="1" x14ac:dyDescent="0.2"/>
    <row r="273" ht="17.25" customHeight="1" x14ac:dyDescent="0.2"/>
    <row r="274" ht="17.25" customHeight="1" x14ac:dyDescent="0.2"/>
    <row r="275" ht="17.25" customHeight="1" x14ac:dyDescent="0.2"/>
    <row r="276" ht="17.25" customHeight="1" x14ac:dyDescent="0.2"/>
    <row r="277" ht="17.25" customHeight="1" x14ac:dyDescent="0.2"/>
    <row r="278" ht="17.25" customHeight="1" x14ac:dyDescent="0.2"/>
    <row r="279" ht="17.25" customHeight="1" x14ac:dyDescent="0.2"/>
    <row r="280" ht="17.25" customHeight="1" x14ac:dyDescent="0.2"/>
    <row r="281" ht="17.25" customHeight="1" x14ac:dyDescent="0.2"/>
    <row r="282" ht="17.25" customHeight="1" x14ac:dyDescent="0.2"/>
    <row r="283" ht="17.25" customHeight="1" x14ac:dyDescent="0.2"/>
    <row r="284" ht="17.25" customHeight="1" x14ac:dyDescent="0.2"/>
    <row r="285" ht="17.25" customHeight="1" x14ac:dyDescent="0.2"/>
    <row r="286" ht="17.25" customHeight="1" x14ac:dyDescent="0.2"/>
    <row r="287" ht="17.25" customHeight="1" x14ac:dyDescent="0.2"/>
    <row r="288" ht="17.25" customHeight="1" x14ac:dyDescent="0.2"/>
    <row r="289" ht="17.25" customHeight="1" x14ac:dyDescent="0.2"/>
    <row r="290" ht="17.25" customHeight="1" x14ac:dyDescent="0.2"/>
    <row r="291" ht="17.25" customHeight="1" x14ac:dyDescent="0.2"/>
    <row r="292" ht="17.25" customHeight="1" x14ac:dyDescent="0.2"/>
    <row r="293" ht="17.25" customHeight="1" x14ac:dyDescent="0.2"/>
    <row r="294" ht="17.25" customHeight="1" x14ac:dyDescent="0.2"/>
    <row r="295" ht="17.25" customHeight="1" x14ac:dyDescent="0.2"/>
    <row r="296" ht="17.25" customHeight="1" x14ac:dyDescent="0.2"/>
    <row r="297" ht="17.25" customHeight="1" x14ac:dyDescent="0.2"/>
    <row r="298" ht="17.25" customHeight="1" x14ac:dyDescent="0.2"/>
    <row r="299" ht="17.25" customHeight="1" x14ac:dyDescent="0.2"/>
    <row r="300" ht="17.25" customHeight="1" x14ac:dyDescent="0.2"/>
    <row r="301" ht="17.25" customHeight="1" x14ac:dyDescent="0.2"/>
    <row r="302" ht="17.25" customHeight="1" x14ac:dyDescent="0.2"/>
    <row r="303" ht="17.25" customHeight="1" x14ac:dyDescent="0.2"/>
    <row r="304" ht="17.25" customHeight="1" x14ac:dyDescent="0.2"/>
    <row r="305" ht="17.25" customHeight="1" x14ac:dyDescent="0.2"/>
    <row r="306" ht="17.25" customHeight="1" x14ac:dyDescent="0.2"/>
    <row r="307" ht="17.25" customHeight="1" x14ac:dyDescent="0.2"/>
    <row r="308" ht="17.25" customHeight="1" x14ac:dyDescent="0.2"/>
    <row r="309" ht="17.25" customHeight="1" x14ac:dyDescent="0.2"/>
    <row r="310" ht="17.25" customHeight="1" x14ac:dyDescent="0.2"/>
    <row r="311" ht="17.25" customHeight="1" x14ac:dyDescent="0.2"/>
    <row r="312" ht="17.25" customHeight="1" x14ac:dyDescent="0.2"/>
    <row r="313" ht="17.25" customHeight="1" x14ac:dyDescent="0.2"/>
  </sheetData>
  <mergeCells count="10">
    <mergeCell ref="C6:G6"/>
    <mergeCell ref="H6:L6"/>
    <mergeCell ref="N8:N9"/>
    <mergeCell ref="A8:A9"/>
    <mergeCell ref="B8:B9"/>
    <mergeCell ref="M8:M9"/>
    <mergeCell ref="K8:L8"/>
    <mergeCell ref="F8:G8"/>
    <mergeCell ref="C7:G7"/>
    <mergeCell ref="H7:L7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rgb="FF9BA8C2"/>
    <pageSetUpPr autoPageBreaks="0" fitToPage="1"/>
  </sheetPr>
  <dimension ref="A1:R128"/>
  <sheetViews>
    <sheetView showGridLines="0" rightToLeft="1" zoomScaleNormal="100" workbookViewId="0">
      <selection activeCell="N56" sqref="N56"/>
    </sheetView>
  </sheetViews>
  <sheetFormatPr defaultColWidth="8.875" defaultRowHeight="15" x14ac:dyDescent="0.2"/>
  <cols>
    <col min="1" max="1" width="6" style="47" customWidth="1"/>
    <col min="2" max="2" width="34" style="47" customWidth="1"/>
    <col min="3" max="12" width="10.625" style="47" customWidth="1"/>
    <col min="13" max="13" width="34" style="47" customWidth="1"/>
    <col min="14" max="14" width="6" style="47" customWidth="1"/>
    <col min="15" max="16" width="8.875" style="47"/>
    <col min="17" max="18" width="8.875" style="53"/>
    <col min="19" max="252" width="8.875" style="47"/>
    <col min="253" max="253" width="5.875" style="47" customWidth="1"/>
    <col min="254" max="254" width="32.875" style="47" customWidth="1"/>
    <col min="255" max="255" width="5.875" style="47" customWidth="1"/>
    <col min="256" max="256" width="32.875" style="47" customWidth="1"/>
    <col min="257" max="262" width="8.875" style="47"/>
    <col min="263" max="263" width="32.875" style="47" customWidth="1"/>
    <col min="264" max="264" width="5.875" style="47" customWidth="1"/>
    <col min="265" max="265" width="32.875" style="47" customWidth="1"/>
    <col min="266" max="266" width="5.875" style="47" customWidth="1"/>
    <col min="267" max="508" width="8.875" style="47"/>
    <col min="509" max="509" width="5.875" style="47" customWidth="1"/>
    <col min="510" max="510" width="32.875" style="47" customWidth="1"/>
    <col min="511" max="511" width="5.875" style="47" customWidth="1"/>
    <col min="512" max="512" width="32.875" style="47" customWidth="1"/>
    <col min="513" max="518" width="8.875" style="47"/>
    <col min="519" max="519" width="32.875" style="47" customWidth="1"/>
    <col min="520" max="520" width="5.875" style="47" customWidth="1"/>
    <col min="521" max="521" width="32.875" style="47" customWidth="1"/>
    <col min="522" max="522" width="5.875" style="47" customWidth="1"/>
    <col min="523" max="764" width="8.875" style="47"/>
    <col min="765" max="765" width="5.875" style="47" customWidth="1"/>
    <col min="766" max="766" width="32.875" style="47" customWidth="1"/>
    <col min="767" max="767" width="5.875" style="47" customWidth="1"/>
    <col min="768" max="768" width="32.875" style="47" customWidth="1"/>
    <col min="769" max="774" width="8.875" style="47"/>
    <col min="775" max="775" width="32.875" style="47" customWidth="1"/>
    <col min="776" max="776" width="5.875" style="47" customWidth="1"/>
    <col min="777" max="777" width="32.875" style="47" customWidth="1"/>
    <col min="778" max="778" width="5.875" style="47" customWidth="1"/>
    <col min="779" max="1020" width="8.875" style="47"/>
    <col min="1021" max="1021" width="5.875" style="47" customWidth="1"/>
    <col min="1022" max="1022" width="32.875" style="47" customWidth="1"/>
    <col min="1023" max="1023" width="5.875" style="47" customWidth="1"/>
    <col min="1024" max="1024" width="32.875" style="47" customWidth="1"/>
    <col min="1025" max="1030" width="8.875" style="47"/>
    <col min="1031" max="1031" width="32.875" style="47" customWidth="1"/>
    <col min="1032" max="1032" width="5.875" style="47" customWidth="1"/>
    <col min="1033" max="1033" width="32.875" style="47" customWidth="1"/>
    <col min="1034" max="1034" width="5.875" style="47" customWidth="1"/>
    <col min="1035" max="1276" width="8.875" style="47"/>
    <col min="1277" max="1277" width="5.875" style="47" customWidth="1"/>
    <col min="1278" max="1278" width="32.875" style="47" customWidth="1"/>
    <col min="1279" max="1279" width="5.875" style="47" customWidth="1"/>
    <col min="1280" max="1280" width="32.875" style="47" customWidth="1"/>
    <col min="1281" max="1286" width="8.875" style="47"/>
    <col min="1287" max="1287" width="32.875" style="47" customWidth="1"/>
    <col min="1288" max="1288" width="5.875" style="47" customWidth="1"/>
    <col min="1289" max="1289" width="32.875" style="47" customWidth="1"/>
    <col min="1290" max="1290" width="5.875" style="47" customWidth="1"/>
    <col min="1291" max="1532" width="8.875" style="47"/>
    <col min="1533" max="1533" width="5.875" style="47" customWidth="1"/>
    <col min="1534" max="1534" width="32.875" style="47" customWidth="1"/>
    <col min="1535" max="1535" width="5.875" style="47" customWidth="1"/>
    <col min="1536" max="1536" width="32.875" style="47" customWidth="1"/>
    <col min="1537" max="1542" width="8.875" style="47"/>
    <col min="1543" max="1543" width="32.875" style="47" customWidth="1"/>
    <col min="1544" max="1544" width="5.875" style="47" customWidth="1"/>
    <col min="1545" max="1545" width="32.875" style="47" customWidth="1"/>
    <col min="1546" max="1546" width="5.875" style="47" customWidth="1"/>
    <col min="1547" max="1788" width="8.875" style="47"/>
    <col min="1789" max="1789" width="5.875" style="47" customWidth="1"/>
    <col min="1790" max="1790" width="32.875" style="47" customWidth="1"/>
    <col min="1791" max="1791" width="5.875" style="47" customWidth="1"/>
    <col min="1792" max="1792" width="32.875" style="47" customWidth="1"/>
    <col min="1793" max="1798" width="8.875" style="47"/>
    <col min="1799" max="1799" width="32.875" style="47" customWidth="1"/>
    <col min="1800" max="1800" width="5.875" style="47" customWidth="1"/>
    <col min="1801" max="1801" width="32.875" style="47" customWidth="1"/>
    <col min="1802" max="1802" width="5.875" style="47" customWidth="1"/>
    <col min="1803" max="2044" width="8.875" style="47"/>
    <col min="2045" max="2045" width="5.875" style="47" customWidth="1"/>
    <col min="2046" max="2046" width="32.875" style="47" customWidth="1"/>
    <col min="2047" max="2047" width="5.875" style="47" customWidth="1"/>
    <col min="2048" max="2048" width="32.875" style="47" customWidth="1"/>
    <col min="2049" max="2054" width="8.875" style="47"/>
    <col min="2055" max="2055" width="32.875" style="47" customWidth="1"/>
    <col min="2056" max="2056" width="5.875" style="47" customWidth="1"/>
    <col min="2057" max="2057" width="32.875" style="47" customWidth="1"/>
    <col min="2058" max="2058" width="5.875" style="47" customWidth="1"/>
    <col min="2059" max="2300" width="8.875" style="47"/>
    <col min="2301" max="2301" width="5.875" style="47" customWidth="1"/>
    <col min="2302" max="2302" width="32.875" style="47" customWidth="1"/>
    <col min="2303" max="2303" width="5.875" style="47" customWidth="1"/>
    <col min="2304" max="2304" width="32.875" style="47" customWidth="1"/>
    <col min="2305" max="2310" width="8.875" style="47"/>
    <col min="2311" max="2311" width="32.875" style="47" customWidth="1"/>
    <col min="2312" max="2312" width="5.875" style="47" customWidth="1"/>
    <col min="2313" max="2313" width="32.875" style="47" customWidth="1"/>
    <col min="2314" max="2314" width="5.875" style="47" customWidth="1"/>
    <col min="2315" max="2556" width="8.875" style="47"/>
    <col min="2557" max="2557" width="5.875" style="47" customWidth="1"/>
    <col min="2558" max="2558" width="32.875" style="47" customWidth="1"/>
    <col min="2559" max="2559" width="5.875" style="47" customWidth="1"/>
    <col min="2560" max="2560" width="32.875" style="47" customWidth="1"/>
    <col min="2561" max="2566" width="8.875" style="47"/>
    <col min="2567" max="2567" width="32.875" style="47" customWidth="1"/>
    <col min="2568" max="2568" width="5.875" style="47" customWidth="1"/>
    <col min="2569" max="2569" width="32.875" style="47" customWidth="1"/>
    <col min="2570" max="2570" width="5.875" style="47" customWidth="1"/>
    <col min="2571" max="2812" width="8.875" style="47"/>
    <col min="2813" max="2813" width="5.875" style="47" customWidth="1"/>
    <col min="2814" max="2814" width="32.875" style="47" customWidth="1"/>
    <col min="2815" max="2815" width="5.875" style="47" customWidth="1"/>
    <col min="2816" max="2816" width="32.875" style="47" customWidth="1"/>
    <col min="2817" max="2822" width="8.875" style="47"/>
    <col min="2823" max="2823" width="32.875" style="47" customWidth="1"/>
    <col min="2824" max="2824" width="5.875" style="47" customWidth="1"/>
    <col min="2825" max="2825" width="32.875" style="47" customWidth="1"/>
    <col min="2826" max="2826" width="5.875" style="47" customWidth="1"/>
    <col min="2827" max="3068" width="8.875" style="47"/>
    <col min="3069" max="3069" width="5.875" style="47" customWidth="1"/>
    <col min="3070" max="3070" width="32.875" style="47" customWidth="1"/>
    <col min="3071" max="3071" width="5.875" style="47" customWidth="1"/>
    <col min="3072" max="3072" width="32.875" style="47" customWidth="1"/>
    <col min="3073" max="3078" width="8.875" style="47"/>
    <col min="3079" max="3079" width="32.875" style="47" customWidth="1"/>
    <col min="3080" max="3080" width="5.875" style="47" customWidth="1"/>
    <col min="3081" max="3081" width="32.875" style="47" customWidth="1"/>
    <col min="3082" max="3082" width="5.875" style="47" customWidth="1"/>
    <col min="3083" max="3324" width="8.875" style="47"/>
    <col min="3325" max="3325" width="5.875" style="47" customWidth="1"/>
    <col min="3326" max="3326" width="32.875" style="47" customWidth="1"/>
    <col min="3327" max="3327" width="5.875" style="47" customWidth="1"/>
    <col min="3328" max="3328" width="32.875" style="47" customWidth="1"/>
    <col min="3329" max="3334" width="8.875" style="47"/>
    <col min="3335" max="3335" width="32.875" style="47" customWidth="1"/>
    <col min="3336" max="3336" width="5.875" style="47" customWidth="1"/>
    <col min="3337" max="3337" width="32.875" style="47" customWidth="1"/>
    <col min="3338" max="3338" width="5.875" style="47" customWidth="1"/>
    <col min="3339" max="3580" width="8.875" style="47"/>
    <col min="3581" max="3581" width="5.875" style="47" customWidth="1"/>
    <col min="3582" max="3582" width="32.875" style="47" customWidth="1"/>
    <col min="3583" max="3583" width="5.875" style="47" customWidth="1"/>
    <col min="3584" max="3584" width="32.875" style="47" customWidth="1"/>
    <col min="3585" max="3590" width="8.875" style="47"/>
    <col min="3591" max="3591" width="32.875" style="47" customWidth="1"/>
    <col min="3592" max="3592" width="5.875" style="47" customWidth="1"/>
    <col min="3593" max="3593" width="32.875" style="47" customWidth="1"/>
    <col min="3594" max="3594" width="5.875" style="47" customWidth="1"/>
    <col min="3595" max="3836" width="8.875" style="47"/>
    <col min="3837" max="3837" width="5.875" style="47" customWidth="1"/>
    <col min="3838" max="3838" width="32.875" style="47" customWidth="1"/>
    <col min="3839" max="3839" width="5.875" style="47" customWidth="1"/>
    <col min="3840" max="3840" width="32.875" style="47" customWidth="1"/>
    <col min="3841" max="3846" width="8.875" style="47"/>
    <col min="3847" max="3847" width="32.875" style="47" customWidth="1"/>
    <col min="3848" max="3848" width="5.875" style="47" customWidth="1"/>
    <col min="3849" max="3849" width="32.875" style="47" customWidth="1"/>
    <col min="3850" max="3850" width="5.875" style="47" customWidth="1"/>
    <col min="3851" max="4092" width="8.875" style="47"/>
    <col min="4093" max="4093" width="5.875" style="47" customWidth="1"/>
    <col min="4094" max="4094" width="32.875" style="47" customWidth="1"/>
    <col min="4095" max="4095" width="5.875" style="47" customWidth="1"/>
    <col min="4096" max="4096" width="32.875" style="47" customWidth="1"/>
    <col min="4097" max="4102" width="8.875" style="47"/>
    <col min="4103" max="4103" width="32.875" style="47" customWidth="1"/>
    <col min="4104" max="4104" width="5.875" style="47" customWidth="1"/>
    <col min="4105" max="4105" width="32.875" style="47" customWidth="1"/>
    <col min="4106" max="4106" width="5.875" style="47" customWidth="1"/>
    <col min="4107" max="4348" width="8.875" style="47"/>
    <col min="4349" max="4349" width="5.875" style="47" customWidth="1"/>
    <col min="4350" max="4350" width="32.875" style="47" customWidth="1"/>
    <col min="4351" max="4351" width="5.875" style="47" customWidth="1"/>
    <col min="4352" max="4352" width="32.875" style="47" customWidth="1"/>
    <col min="4353" max="4358" width="8.875" style="47"/>
    <col min="4359" max="4359" width="32.875" style="47" customWidth="1"/>
    <col min="4360" max="4360" width="5.875" style="47" customWidth="1"/>
    <col min="4361" max="4361" width="32.875" style="47" customWidth="1"/>
    <col min="4362" max="4362" width="5.875" style="47" customWidth="1"/>
    <col min="4363" max="4604" width="8.875" style="47"/>
    <col min="4605" max="4605" width="5.875" style="47" customWidth="1"/>
    <col min="4606" max="4606" width="32.875" style="47" customWidth="1"/>
    <col min="4607" max="4607" width="5.875" style="47" customWidth="1"/>
    <col min="4608" max="4608" width="32.875" style="47" customWidth="1"/>
    <col min="4609" max="4614" width="8.875" style="47"/>
    <col min="4615" max="4615" width="32.875" style="47" customWidth="1"/>
    <col min="4616" max="4616" width="5.875" style="47" customWidth="1"/>
    <col min="4617" max="4617" width="32.875" style="47" customWidth="1"/>
    <col min="4618" max="4618" width="5.875" style="47" customWidth="1"/>
    <col min="4619" max="4860" width="8.875" style="47"/>
    <col min="4861" max="4861" width="5.875" style="47" customWidth="1"/>
    <col min="4862" max="4862" width="32.875" style="47" customWidth="1"/>
    <col min="4863" max="4863" width="5.875" style="47" customWidth="1"/>
    <col min="4864" max="4864" width="32.875" style="47" customWidth="1"/>
    <col min="4865" max="4870" width="8.875" style="47"/>
    <col min="4871" max="4871" width="32.875" style="47" customWidth="1"/>
    <col min="4872" max="4872" width="5.875" style="47" customWidth="1"/>
    <col min="4873" max="4873" width="32.875" style="47" customWidth="1"/>
    <col min="4874" max="4874" width="5.875" style="47" customWidth="1"/>
    <col min="4875" max="5116" width="8.875" style="47"/>
    <col min="5117" max="5117" width="5.875" style="47" customWidth="1"/>
    <col min="5118" max="5118" width="32.875" style="47" customWidth="1"/>
    <col min="5119" max="5119" width="5.875" style="47" customWidth="1"/>
    <col min="5120" max="5120" width="32.875" style="47" customWidth="1"/>
    <col min="5121" max="5126" width="8.875" style="47"/>
    <col min="5127" max="5127" width="32.875" style="47" customWidth="1"/>
    <col min="5128" max="5128" width="5.875" style="47" customWidth="1"/>
    <col min="5129" max="5129" width="32.875" style="47" customWidth="1"/>
    <col min="5130" max="5130" width="5.875" style="47" customWidth="1"/>
    <col min="5131" max="5372" width="8.875" style="47"/>
    <col min="5373" max="5373" width="5.875" style="47" customWidth="1"/>
    <col min="5374" max="5374" width="32.875" style="47" customWidth="1"/>
    <col min="5375" max="5375" width="5.875" style="47" customWidth="1"/>
    <col min="5376" max="5376" width="32.875" style="47" customWidth="1"/>
    <col min="5377" max="5382" width="8.875" style="47"/>
    <col min="5383" max="5383" width="32.875" style="47" customWidth="1"/>
    <col min="5384" max="5384" width="5.875" style="47" customWidth="1"/>
    <col min="5385" max="5385" width="32.875" style="47" customWidth="1"/>
    <col min="5386" max="5386" width="5.875" style="47" customWidth="1"/>
    <col min="5387" max="5628" width="8.875" style="47"/>
    <col min="5629" max="5629" width="5.875" style="47" customWidth="1"/>
    <col min="5630" max="5630" width="32.875" style="47" customWidth="1"/>
    <col min="5631" max="5631" width="5.875" style="47" customWidth="1"/>
    <col min="5632" max="5632" width="32.875" style="47" customWidth="1"/>
    <col min="5633" max="5638" width="8.875" style="47"/>
    <col min="5639" max="5639" width="32.875" style="47" customWidth="1"/>
    <col min="5640" max="5640" width="5.875" style="47" customWidth="1"/>
    <col min="5641" max="5641" width="32.875" style="47" customWidth="1"/>
    <col min="5642" max="5642" width="5.875" style="47" customWidth="1"/>
    <col min="5643" max="5884" width="8.875" style="47"/>
    <col min="5885" max="5885" width="5.875" style="47" customWidth="1"/>
    <col min="5886" max="5886" width="32.875" style="47" customWidth="1"/>
    <col min="5887" max="5887" width="5.875" style="47" customWidth="1"/>
    <col min="5888" max="5888" width="32.875" style="47" customWidth="1"/>
    <col min="5889" max="5894" width="8.875" style="47"/>
    <col min="5895" max="5895" width="32.875" style="47" customWidth="1"/>
    <col min="5896" max="5896" width="5.875" style="47" customWidth="1"/>
    <col min="5897" max="5897" width="32.875" style="47" customWidth="1"/>
    <col min="5898" max="5898" width="5.875" style="47" customWidth="1"/>
    <col min="5899" max="6140" width="8.875" style="47"/>
    <col min="6141" max="6141" width="5.875" style="47" customWidth="1"/>
    <col min="6142" max="6142" width="32.875" style="47" customWidth="1"/>
    <col min="6143" max="6143" width="5.875" style="47" customWidth="1"/>
    <col min="6144" max="6144" width="32.875" style="47" customWidth="1"/>
    <col min="6145" max="6150" width="8.875" style="47"/>
    <col min="6151" max="6151" width="32.875" style="47" customWidth="1"/>
    <col min="6152" max="6152" width="5.875" style="47" customWidth="1"/>
    <col min="6153" max="6153" width="32.875" style="47" customWidth="1"/>
    <col min="6154" max="6154" width="5.875" style="47" customWidth="1"/>
    <col min="6155" max="6396" width="8.875" style="47"/>
    <col min="6397" max="6397" width="5.875" style="47" customWidth="1"/>
    <col min="6398" max="6398" width="32.875" style="47" customWidth="1"/>
    <col min="6399" max="6399" width="5.875" style="47" customWidth="1"/>
    <col min="6400" max="6400" width="32.875" style="47" customWidth="1"/>
    <col min="6401" max="6406" width="8.875" style="47"/>
    <col min="6407" max="6407" width="32.875" style="47" customWidth="1"/>
    <col min="6408" max="6408" width="5.875" style="47" customWidth="1"/>
    <col min="6409" max="6409" width="32.875" style="47" customWidth="1"/>
    <col min="6410" max="6410" width="5.875" style="47" customWidth="1"/>
    <col min="6411" max="6652" width="8.875" style="47"/>
    <col min="6653" max="6653" width="5.875" style="47" customWidth="1"/>
    <col min="6654" max="6654" width="32.875" style="47" customWidth="1"/>
    <col min="6655" max="6655" width="5.875" style="47" customWidth="1"/>
    <col min="6656" max="6656" width="32.875" style="47" customWidth="1"/>
    <col min="6657" max="6662" width="8.875" style="47"/>
    <col min="6663" max="6663" width="32.875" style="47" customWidth="1"/>
    <col min="6664" max="6664" width="5.875" style="47" customWidth="1"/>
    <col min="6665" max="6665" width="32.875" style="47" customWidth="1"/>
    <col min="6666" max="6666" width="5.875" style="47" customWidth="1"/>
    <col min="6667" max="6908" width="8.875" style="47"/>
    <col min="6909" max="6909" width="5.875" style="47" customWidth="1"/>
    <col min="6910" max="6910" width="32.875" style="47" customWidth="1"/>
    <col min="6911" max="6911" width="5.875" style="47" customWidth="1"/>
    <col min="6912" max="6912" width="32.875" style="47" customWidth="1"/>
    <col min="6913" max="6918" width="8.875" style="47"/>
    <col min="6919" max="6919" width="32.875" style="47" customWidth="1"/>
    <col min="6920" max="6920" width="5.875" style="47" customWidth="1"/>
    <col min="6921" max="6921" width="32.875" style="47" customWidth="1"/>
    <col min="6922" max="6922" width="5.875" style="47" customWidth="1"/>
    <col min="6923" max="7164" width="8.875" style="47"/>
    <col min="7165" max="7165" width="5.875" style="47" customWidth="1"/>
    <col min="7166" max="7166" width="32.875" style="47" customWidth="1"/>
    <col min="7167" max="7167" width="5.875" style="47" customWidth="1"/>
    <col min="7168" max="7168" width="32.875" style="47" customWidth="1"/>
    <col min="7169" max="7174" width="8.875" style="47"/>
    <col min="7175" max="7175" width="32.875" style="47" customWidth="1"/>
    <col min="7176" max="7176" width="5.875" style="47" customWidth="1"/>
    <col min="7177" max="7177" width="32.875" style="47" customWidth="1"/>
    <col min="7178" max="7178" width="5.875" style="47" customWidth="1"/>
    <col min="7179" max="7420" width="8.875" style="47"/>
    <col min="7421" max="7421" width="5.875" style="47" customWidth="1"/>
    <col min="7422" max="7422" width="32.875" style="47" customWidth="1"/>
    <col min="7423" max="7423" width="5.875" style="47" customWidth="1"/>
    <col min="7424" max="7424" width="32.875" style="47" customWidth="1"/>
    <col min="7425" max="7430" width="8.875" style="47"/>
    <col min="7431" max="7431" width="32.875" style="47" customWidth="1"/>
    <col min="7432" max="7432" width="5.875" style="47" customWidth="1"/>
    <col min="7433" max="7433" width="32.875" style="47" customWidth="1"/>
    <col min="7434" max="7434" width="5.875" style="47" customWidth="1"/>
    <col min="7435" max="7676" width="8.875" style="47"/>
    <col min="7677" max="7677" width="5.875" style="47" customWidth="1"/>
    <col min="7678" max="7678" width="32.875" style="47" customWidth="1"/>
    <col min="7679" max="7679" width="5.875" style="47" customWidth="1"/>
    <col min="7680" max="7680" width="32.875" style="47" customWidth="1"/>
    <col min="7681" max="7686" width="8.875" style="47"/>
    <col min="7687" max="7687" width="32.875" style="47" customWidth="1"/>
    <col min="7688" max="7688" width="5.875" style="47" customWidth="1"/>
    <col min="7689" max="7689" width="32.875" style="47" customWidth="1"/>
    <col min="7690" max="7690" width="5.875" style="47" customWidth="1"/>
    <col min="7691" max="7932" width="8.875" style="47"/>
    <col min="7933" max="7933" width="5.875" style="47" customWidth="1"/>
    <col min="7934" max="7934" width="32.875" style="47" customWidth="1"/>
    <col min="7935" max="7935" width="5.875" style="47" customWidth="1"/>
    <col min="7936" max="7936" width="32.875" style="47" customWidth="1"/>
    <col min="7937" max="7942" width="8.875" style="47"/>
    <col min="7943" max="7943" width="32.875" style="47" customWidth="1"/>
    <col min="7944" max="7944" width="5.875" style="47" customWidth="1"/>
    <col min="7945" max="7945" width="32.875" style="47" customWidth="1"/>
    <col min="7946" max="7946" width="5.875" style="47" customWidth="1"/>
    <col min="7947" max="8188" width="8.875" style="47"/>
    <col min="8189" max="8189" width="5.875" style="47" customWidth="1"/>
    <col min="8190" max="8190" width="32.875" style="47" customWidth="1"/>
    <col min="8191" max="8191" width="5.875" style="47" customWidth="1"/>
    <col min="8192" max="8192" width="32.875" style="47" customWidth="1"/>
    <col min="8193" max="8198" width="8.875" style="47"/>
    <col min="8199" max="8199" width="32.875" style="47" customWidth="1"/>
    <col min="8200" max="8200" width="5.875" style="47" customWidth="1"/>
    <col min="8201" max="8201" width="32.875" style="47" customWidth="1"/>
    <col min="8202" max="8202" width="5.875" style="47" customWidth="1"/>
    <col min="8203" max="8444" width="8.875" style="47"/>
    <col min="8445" max="8445" width="5.875" style="47" customWidth="1"/>
    <col min="8446" max="8446" width="32.875" style="47" customWidth="1"/>
    <col min="8447" max="8447" width="5.875" style="47" customWidth="1"/>
    <col min="8448" max="8448" width="32.875" style="47" customWidth="1"/>
    <col min="8449" max="8454" width="8.875" style="47"/>
    <col min="8455" max="8455" width="32.875" style="47" customWidth="1"/>
    <col min="8456" max="8456" width="5.875" style="47" customWidth="1"/>
    <col min="8457" max="8457" width="32.875" style="47" customWidth="1"/>
    <col min="8458" max="8458" width="5.875" style="47" customWidth="1"/>
    <col min="8459" max="8700" width="8.875" style="47"/>
    <col min="8701" max="8701" width="5.875" style="47" customWidth="1"/>
    <col min="8702" max="8702" width="32.875" style="47" customWidth="1"/>
    <col min="8703" max="8703" width="5.875" style="47" customWidth="1"/>
    <col min="8704" max="8704" width="32.875" style="47" customWidth="1"/>
    <col min="8705" max="8710" width="8.875" style="47"/>
    <col min="8711" max="8711" width="32.875" style="47" customWidth="1"/>
    <col min="8712" max="8712" width="5.875" style="47" customWidth="1"/>
    <col min="8713" max="8713" width="32.875" style="47" customWidth="1"/>
    <col min="8714" max="8714" width="5.875" style="47" customWidth="1"/>
    <col min="8715" max="8956" width="8.875" style="47"/>
    <col min="8957" max="8957" width="5.875" style="47" customWidth="1"/>
    <col min="8958" max="8958" width="32.875" style="47" customWidth="1"/>
    <col min="8959" max="8959" width="5.875" style="47" customWidth="1"/>
    <col min="8960" max="8960" width="32.875" style="47" customWidth="1"/>
    <col min="8961" max="8966" width="8.875" style="47"/>
    <col min="8967" max="8967" width="32.875" style="47" customWidth="1"/>
    <col min="8968" max="8968" width="5.875" style="47" customWidth="1"/>
    <col min="8969" max="8969" width="32.875" style="47" customWidth="1"/>
    <col min="8970" max="8970" width="5.875" style="47" customWidth="1"/>
    <col min="8971" max="9212" width="8.875" style="47"/>
    <col min="9213" max="9213" width="5.875" style="47" customWidth="1"/>
    <col min="9214" max="9214" width="32.875" style="47" customWidth="1"/>
    <col min="9215" max="9215" width="5.875" style="47" customWidth="1"/>
    <col min="9216" max="9216" width="32.875" style="47" customWidth="1"/>
    <col min="9217" max="9222" width="8.875" style="47"/>
    <col min="9223" max="9223" width="32.875" style="47" customWidth="1"/>
    <col min="9224" max="9224" width="5.875" style="47" customWidth="1"/>
    <col min="9225" max="9225" width="32.875" style="47" customWidth="1"/>
    <col min="9226" max="9226" width="5.875" style="47" customWidth="1"/>
    <col min="9227" max="9468" width="8.875" style="47"/>
    <col min="9469" max="9469" width="5.875" style="47" customWidth="1"/>
    <col min="9470" max="9470" width="32.875" style="47" customWidth="1"/>
    <col min="9471" max="9471" width="5.875" style="47" customWidth="1"/>
    <col min="9472" max="9472" width="32.875" style="47" customWidth="1"/>
    <col min="9473" max="9478" width="8.875" style="47"/>
    <col min="9479" max="9479" width="32.875" style="47" customWidth="1"/>
    <col min="9480" max="9480" width="5.875" style="47" customWidth="1"/>
    <col min="9481" max="9481" width="32.875" style="47" customWidth="1"/>
    <col min="9482" max="9482" width="5.875" style="47" customWidth="1"/>
    <col min="9483" max="9724" width="8.875" style="47"/>
    <col min="9725" max="9725" width="5.875" style="47" customWidth="1"/>
    <col min="9726" max="9726" width="32.875" style="47" customWidth="1"/>
    <col min="9727" max="9727" width="5.875" style="47" customWidth="1"/>
    <col min="9728" max="9728" width="32.875" style="47" customWidth="1"/>
    <col min="9729" max="9734" width="8.875" style="47"/>
    <col min="9735" max="9735" width="32.875" style="47" customWidth="1"/>
    <col min="9736" max="9736" width="5.875" style="47" customWidth="1"/>
    <col min="9737" max="9737" width="32.875" style="47" customWidth="1"/>
    <col min="9738" max="9738" width="5.875" style="47" customWidth="1"/>
    <col min="9739" max="9980" width="8.875" style="47"/>
    <col min="9981" max="9981" width="5.875" style="47" customWidth="1"/>
    <col min="9982" max="9982" width="32.875" style="47" customWidth="1"/>
    <col min="9983" max="9983" width="5.875" style="47" customWidth="1"/>
    <col min="9984" max="9984" width="32.875" style="47" customWidth="1"/>
    <col min="9985" max="9990" width="8.875" style="47"/>
    <col min="9991" max="9991" width="32.875" style="47" customWidth="1"/>
    <col min="9992" max="9992" width="5.875" style="47" customWidth="1"/>
    <col min="9993" max="9993" width="32.875" style="47" customWidth="1"/>
    <col min="9994" max="9994" width="5.875" style="47" customWidth="1"/>
    <col min="9995" max="10236" width="8.875" style="47"/>
    <col min="10237" max="10237" width="5.875" style="47" customWidth="1"/>
    <col min="10238" max="10238" width="32.875" style="47" customWidth="1"/>
    <col min="10239" max="10239" width="5.875" style="47" customWidth="1"/>
    <col min="10240" max="10240" width="32.875" style="47" customWidth="1"/>
    <col min="10241" max="10246" width="8.875" style="47"/>
    <col min="10247" max="10247" width="32.875" style="47" customWidth="1"/>
    <col min="10248" max="10248" width="5.875" style="47" customWidth="1"/>
    <col min="10249" max="10249" width="32.875" style="47" customWidth="1"/>
    <col min="10250" max="10250" width="5.875" style="47" customWidth="1"/>
    <col min="10251" max="10492" width="8.875" style="47"/>
    <col min="10493" max="10493" width="5.875" style="47" customWidth="1"/>
    <col min="10494" max="10494" width="32.875" style="47" customWidth="1"/>
    <col min="10495" max="10495" width="5.875" style="47" customWidth="1"/>
    <col min="10496" max="10496" width="32.875" style="47" customWidth="1"/>
    <col min="10497" max="10502" width="8.875" style="47"/>
    <col min="10503" max="10503" width="32.875" style="47" customWidth="1"/>
    <col min="10504" max="10504" width="5.875" style="47" customWidth="1"/>
    <col min="10505" max="10505" width="32.875" style="47" customWidth="1"/>
    <col min="10506" max="10506" width="5.875" style="47" customWidth="1"/>
    <col min="10507" max="10748" width="8.875" style="47"/>
    <col min="10749" max="10749" width="5.875" style="47" customWidth="1"/>
    <col min="10750" max="10750" width="32.875" style="47" customWidth="1"/>
    <col min="10751" max="10751" width="5.875" style="47" customWidth="1"/>
    <col min="10752" max="10752" width="32.875" style="47" customWidth="1"/>
    <col min="10753" max="10758" width="8.875" style="47"/>
    <col min="10759" max="10759" width="32.875" style="47" customWidth="1"/>
    <col min="10760" max="10760" width="5.875" style="47" customWidth="1"/>
    <col min="10761" max="10761" width="32.875" style="47" customWidth="1"/>
    <col min="10762" max="10762" width="5.875" style="47" customWidth="1"/>
    <col min="10763" max="11004" width="8.875" style="47"/>
    <col min="11005" max="11005" width="5.875" style="47" customWidth="1"/>
    <col min="11006" max="11006" width="32.875" style="47" customWidth="1"/>
    <col min="11007" max="11007" width="5.875" style="47" customWidth="1"/>
    <col min="11008" max="11008" width="32.875" style="47" customWidth="1"/>
    <col min="11009" max="11014" width="8.875" style="47"/>
    <col min="11015" max="11015" width="32.875" style="47" customWidth="1"/>
    <col min="11016" max="11016" width="5.875" style="47" customWidth="1"/>
    <col min="11017" max="11017" width="32.875" style="47" customWidth="1"/>
    <col min="11018" max="11018" width="5.875" style="47" customWidth="1"/>
    <col min="11019" max="11260" width="8.875" style="47"/>
    <col min="11261" max="11261" width="5.875" style="47" customWidth="1"/>
    <col min="11262" max="11262" width="32.875" style="47" customWidth="1"/>
    <col min="11263" max="11263" width="5.875" style="47" customWidth="1"/>
    <col min="11264" max="11264" width="32.875" style="47" customWidth="1"/>
    <col min="11265" max="11270" width="8.875" style="47"/>
    <col min="11271" max="11271" width="32.875" style="47" customWidth="1"/>
    <col min="11272" max="11272" width="5.875" style="47" customWidth="1"/>
    <col min="11273" max="11273" width="32.875" style="47" customWidth="1"/>
    <col min="11274" max="11274" width="5.875" style="47" customWidth="1"/>
    <col min="11275" max="11516" width="8.875" style="47"/>
    <col min="11517" max="11517" width="5.875" style="47" customWidth="1"/>
    <col min="11518" max="11518" width="32.875" style="47" customWidth="1"/>
    <col min="11519" max="11519" width="5.875" style="47" customWidth="1"/>
    <col min="11520" max="11520" width="32.875" style="47" customWidth="1"/>
    <col min="11521" max="11526" width="8.875" style="47"/>
    <col min="11527" max="11527" width="32.875" style="47" customWidth="1"/>
    <col min="11528" max="11528" width="5.875" style="47" customWidth="1"/>
    <col min="11529" max="11529" width="32.875" style="47" customWidth="1"/>
    <col min="11530" max="11530" width="5.875" style="47" customWidth="1"/>
    <col min="11531" max="11772" width="8.875" style="47"/>
    <col min="11773" max="11773" width="5.875" style="47" customWidth="1"/>
    <col min="11774" max="11774" width="32.875" style="47" customWidth="1"/>
    <col min="11775" max="11775" width="5.875" style="47" customWidth="1"/>
    <col min="11776" max="11776" width="32.875" style="47" customWidth="1"/>
    <col min="11777" max="11782" width="8.875" style="47"/>
    <col min="11783" max="11783" width="32.875" style="47" customWidth="1"/>
    <col min="11784" max="11784" width="5.875" style="47" customWidth="1"/>
    <col min="11785" max="11785" width="32.875" style="47" customWidth="1"/>
    <col min="11786" max="11786" width="5.875" style="47" customWidth="1"/>
    <col min="11787" max="12028" width="8.875" style="47"/>
    <col min="12029" max="12029" width="5.875" style="47" customWidth="1"/>
    <col min="12030" max="12030" width="32.875" style="47" customWidth="1"/>
    <col min="12031" max="12031" width="5.875" style="47" customWidth="1"/>
    <col min="12032" max="12032" width="32.875" style="47" customWidth="1"/>
    <col min="12033" max="12038" width="8.875" style="47"/>
    <col min="12039" max="12039" width="32.875" style="47" customWidth="1"/>
    <col min="12040" max="12040" width="5.875" style="47" customWidth="1"/>
    <col min="12041" max="12041" width="32.875" style="47" customWidth="1"/>
    <col min="12042" max="12042" width="5.875" style="47" customWidth="1"/>
    <col min="12043" max="12284" width="8.875" style="47"/>
    <col min="12285" max="12285" width="5.875" style="47" customWidth="1"/>
    <col min="12286" max="12286" width="32.875" style="47" customWidth="1"/>
    <col min="12287" max="12287" width="5.875" style="47" customWidth="1"/>
    <col min="12288" max="12288" width="32.875" style="47" customWidth="1"/>
    <col min="12289" max="12294" width="8.875" style="47"/>
    <col min="12295" max="12295" width="32.875" style="47" customWidth="1"/>
    <col min="12296" max="12296" width="5.875" style="47" customWidth="1"/>
    <col min="12297" max="12297" width="32.875" style="47" customWidth="1"/>
    <col min="12298" max="12298" width="5.875" style="47" customWidth="1"/>
    <col min="12299" max="12540" width="8.875" style="47"/>
    <col min="12541" max="12541" width="5.875" style="47" customWidth="1"/>
    <col min="12542" max="12542" width="32.875" style="47" customWidth="1"/>
    <col min="12543" max="12543" width="5.875" style="47" customWidth="1"/>
    <col min="12544" max="12544" width="32.875" style="47" customWidth="1"/>
    <col min="12545" max="12550" width="8.875" style="47"/>
    <col min="12551" max="12551" width="32.875" style="47" customWidth="1"/>
    <col min="12552" max="12552" width="5.875" style="47" customWidth="1"/>
    <col min="12553" max="12553" width="32.875" style="47" customWidth="1"/>
    <col min="12554" max="12554" width="5.875" style="47" customWidth="1"/>
    <col min="12555" max="12796" width="8.875" style="47"/>
    <col min="12797" max="12797" width="5.875" style="47" customWidth="1"/>
    <col min="12798" max="12798" width="32.875" style="47" customWidth="1"/>
    <col min="12799" max="12799" width="5.875" style="47" customWidth="1"/>
    <col min="12800" max="12800" width="32.875" style="47" customWidth="1"/>
    <col min="12801" max="12806" width="8.875" style="47"/>
    <col min="12807" max="12807" width="32.875" style="47" customWidth="1"/>
    <col min="12808" max="12808" width="5.875" style="47" customWidth="1"/>
    <col min="12809" max="12809" width="32.875" style="47" customWidth="1"/>
    <col min="12810" max="12810" width="5.875" style="47" customWidth="1"/>
    <col min="12811" max="13052" width="8.875" style="47"/>
    <col min="13053" max="13053" width="5.875" style="47" customWidth="1"/>
    <col min="13054" max="13054" width="32.875" style="47" customWidth="1"/>
    <col min="13055" max="13055" width="5.875" style="47" customWidth="1"/>
    <col min="13056" max="13056" width="32.875" style="47" customWidth="1"/>
    <col min="13057" max="13062" width="8.875" style="47"/>
    <col min="13063" max="13063" width="32.875" style="47" customWidth="1"/>
    <col min="13064" max="13064" width="5.875" style="47" customWidth="1"/>
    <col min="13065" max="13065" width="32.875" style="47" customWidth="1"/>
    <col min="13066" max="13066" width="5.875" style="47" customWidth="1"/>
    <col min="13067" max="13308" width="8.875" style="47"/>
    <col min="13309" max="13309" width="5.875" style="47" customWidth="1"/>
    <col min="13310" max="13310" width="32.875" style="47" customWidth="1"/>
    <col min="13311" max="13311" width="5.875" style="47" customWidth="1"/>
    <col min="13312" max="13312" width="32.875" style="47" customWidth="1"/>
    <col min="13313" max="13318" width="8.875" style="47"/>
    <col min="13319" max="13319" width="32.875" style="47" customWidth="1"/>
    <col min="13320" max="13320" width="5.875" style="47" customWidth="1"/>
    <col min="13321" max="13321" width="32.875" style="47" customWidth="1"/>
    <col min="13322" max="13322" width="5.875" style="47" customWidth="1"/>
    <col min="13323" max="13564" width="8.875" style="47"/>
    <col min="13565" max="13565" width="5.875" style="47" customWidth="1"/>
    <col min="13566" max="13566" width="32.875" style="47" customWidth="1"/>
    <col min="13567" max="13567" width="5.875" style="47" customWidth="1"/>
    <col min="13568" max="13568" width="32.875" style="47" customWidth="1"/>
    <col min="13569" max="13574" width="8.875" style="47"/>
    <col min="13575" max="13575" width="32.875" style="47" customWidth="1"/>
    <col min="13576" max="13576" width="5.875" style="47" customWidth="1"/>
    <col min="13577" max="13577" width="32.875" style="47" customWidth="1"/>
    <col min="13578" max="13578" width="5.875" style="47" customWidth="1"/>
    <col min="13579" max="13820" width="8.875" style="47"/>
    <col min="13821" max="13821" width="5.875" style="47" customWidth="1"/>
    <col min="13822" max="13822" width="32.875" style="47" customWidth="1"/>
    <col min="13823" max="13823" width="5.875" style="47" customWidth="1"/>
    <col min="13824" max="13824" width="32.875" style="47" customWidth="1"/>
    <col min="13825" max="13830" width="8.875" style="47"/>
    <col min="13831" max="13831" width="32.875" style="47" customWidth="1"/>
    <col min="13832" max="13832" width="5.875" style="47" customWidth="1"/>
    <col min="13833" max="13833" width="32.875" style="47" customWidth="1"/>
    <col min="13834" max="13834" width="5.875" style="47" customWidth="1"/>
    <col min="13835" max="14076" width="8.875" style="47"/>
    <col min="14077" max="14077" width="5.875" style="47" customWidth="1"/>
    <col min="14078" max="14078" width="32.875" style="47" customWidth="1"/>
    <col min="14079" max="14079" width="5.875" style="47" customWidth="1"/>
    <col min="14080" max="14080" width="32.875" style="47" customWidth="1"/>
    <col min="14081" max="14086" width="8.875" style="47"/>
    <col min="14087" max="14087" width="32.875" style="47" customWidth="1"/>
    <col min="14088" max="14088" width="5.875" style="47" customWidth="1"/>
    <col min="14089" max="14089" width="32.875" style="47" customWidth="1"/>
    <col min="14090" max="14090" width="5.875" style="47" customWidth="1"/>
    <col min="14091" max="14332" width="8.875" style="47"/>
    <col min="14333" max="14333" width="5.875" style="47" customWidth="1"/>
    <col min="14334" max="14334" width="32.875" style="47" customWidth="1"/>
    <col min="14335" max="14335" width="5.875" style="47" customWidth="1"/>
    <col min="14336" max="14336" width="32.875" style="47" customWidth="1"/>
    <col min="14337" max="14342" width="8.875" style="47"/>
    <col min="14343" max="14343" width="32.875" style="47" customWidth="1"/>
    <col min="14344" max="14344" width="5.875" style="47" customWidth="1"/>
    <col min="14345" max="14345" width="32.875" style="47" customWidth="1"/>
    <col min="14346" max="14346" width="5.875" style="47" customWidth="1"/>
    <col min="14347" max="14588" width="8.875" style="47"/>
    <col min="14589" max="14589" width="5.875" style="47" customWidth="1"/>
    <col min="14590" max="14590" width="32.875" style="47" customWidth="1"/>
    <col min="14591" max="14591" width="5.875" style="47" customWidth="1"/>
    <col min="14592" max="14592" width="32.875" style="47" customWidth="1"/>
    <col min="14593" max="14598" width="8.875" style="47"/>
    <col min="14599" max="14599" width="32.875" style="47" customWidth="1"/>
    <col min="14600" max="14600" width="5.875" style="47" customWidth="1"/>
    <col min="14601" max="14601" width="32.875" style="47" customWidth="1"/>
    <col min="14602" max="14602" width="5.875" style="47" customWidth="1"/>
    <col min="14603" max="14844" width="8.875" style="47"/>
    <col min="14845" max="14845" width="5.875" style="47" customWidth="1"/>
    <col min="14846" max="14846" width="32.875" style="47" customWidth="1"/>
    <col min="14847" max="14847" width="5.875" style="47" customWidth="1"/>
    <col min="14848" max="14848" width="32.875" style="47" customWidth="1"/>
    <col min="14849" max="14854" width="8.875" style="47"/>
    <col min="14855" max="14855" width="32.875" style="47" customWidth="1"/>
    <col min="14856" max="14856" width="5.875" style="47" customWidth="1"/>
    <col min="14857" max="14857" width="32.875" style="47" customWidth="1"/>
    <col min="14858" max="14858" width="5.875" style="47" customWidth="1"/>
    <col min="14859" max="15100" width="8.875" style="47"/>
    <col min="15101" max="15101" width="5.875" style="47" customWidth="1"/>
    <col min="15102" max="15102" width="32.875" style="47" customWidth="1"/>
    <col min="15103" max="15103" width="5.875" style="47" customWidth="1"/>
    <col min="15104" max="15104" width="32.875" style="47" customWidth="1"/>
    <col min="15105" max="15110" width="8.875" style="47"/>
    <col min="15111" max="15111" width="32.875" style="47" customWidth="1"/>
    <col min="15112" max="15112" width="5.875" style="47" customWidth="1"/>
    <col min="15113" max="15113" width="32.875" style="47" customWidth="1"/>
    <col min="15114" max="15114" width="5.875" style="47" customWidth="1"/>
    <col min="15115" max="15356" width="8.875" style="47"/>
    <col min="15357" max="15357" width="5.875" style="47" customWidth="1"/>
    <col min="15358" max="15358" width="32.875" style="47" customWidth="1"/>
    <col min="15359" max="15359" width="5.875" style="47" customWidth="1"/>
    <col min="15360" max="15360" width="32.875" style="47" customWidth="1"/>
    <col min="15361" max="15366" width="8.875" style="47"/>
    <col min="15367" max="15367" width="32.875" style="47" customWidth="1"/>
    <col min="15368" max="15368" width="5.875" style="47" customWidth="1"/>
    <col min="15369" max="15369" width="32.875" style="47" customWidth="1"/>
    <col min="15370" max="15370" width="5.875" style="47" customWidth="1"/>
    <col min="15371" max="15612" width="8.875" style="47"/>
    <col min="15613" max="15613" width="5.875" style="47" customWidth="1"/>
    <col min="15614" max="15614" width="32.875" style="47" customWidth="1"/>
    <col min="15615" max="15615" width="5.875" style="47" customWidth="1"/>
    <col min="15616" max="15616" width="32.875" style="47" customWidth="1"/>
    <col min="15617" max="15622" width="8.875" style="47"/>
    <col min="15623" max="15623" width="32.875" style="47" customWidth="1"/>
    <col min="15624" max="15624" width="5.875" style="47" customWidth="1"/>
    <col min="15625" max="15625" width="32.875" style="47" customWidth="1"/>
    <col min="15626" max="15626" width="5.875" style="47" customWidth="1"/>
    <col min="15627" max="15868" width="8.875" style="47"/>
    <col min="15869" max="15869" width="5.875" style="47" customWidth="1"/>
    <col min="15870" max="15870" width="32.875" style="47" customWidth="1"/>
    <col min="15871" max="15871" width="5.875" style="47" customWidth="1"/>
    <col min="15872" max="15872" width="32.875" style="47" customWidth="1"/>
    <col min="15873" max="15878" width="8.875" style="47"/>
    <col min="15879" max="15879" width="32.875" style="47" customWidth="1"/>
    <col min="15880" max="15880" width="5.875" style="47" customWidth="1"/>
    <col min="15881" max="15881" width="32.875" style="47" customWidth="1"/>
    <col min="15882" max="15882" width="5.875" style="47" customWidth="1"/>
    <col min="15883" max="16124" width="8.875" style="47"/>
    <col min="16125" max="16125" width="5.875" style="47" customWidth="1"/>
    <col min="16126" max="16126" width="32.875" style="47" customWidth="1"/>
    <col min="16127" max="16127" width="5.875" style="47" customWidth="1"/>
    <col min="16128" max="16128" width="32.875" style="47" customWidth="1"/>
    <col min="16129" max="16134" width="8.875" style="47"/>
    <col min="16135" max="16135" width="32.875" style="47" customWidth="1"/>
    <col min="16136" max="16136" width="5.875" style="47" customWidth="1"/>
    <col min="16137" max="16137" width="32.875" style="47" customWidth="1"/>
    <col min="16138" max="16138" width="5.875" style="47" customWidth="1"/>
    <col min="16139" max="16384" width="8.875" style="47"/>
  </cols>
  <sheetData>
    <row r="1" spans="1:18" s="29" customFormat="1" ht="57.6" customHeight="1" x14ac:dyDescent="0.2">
      <c r="Q1" s="30"/>
      <c r="R1" s="30"/>
    </row>
    <row r="2" spans="1:18" s="34" customFormat="1" ht="23.25" x14ac:dyDescent="0.25">
      <c r="A2" s="98" t="s">
        <v>591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8" s="34" customFormat="1" ht="23.25" x14ac:dyDescent="0.25">
      <c r="A3" s="99" t="s">
        <v>592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8" s="408" customFormat="1" ht="20.25" x14ac:dyDescent="0.3">
      <c r="A4" s="342" t="s">
        <v>866</v>
      </c>
      <c r="B4" s="407"/>
      <c r="C4" s="407"/>
      <c r="D4" s="407"/>
      <c r="E4" s="407"/>
      <c r="F4" s="407"/>
      <c r="G4" s="407"/>
      <c r="H4" s="407"/>
      <c r="I4" s="407"/>
      <c r="J4" s="407"/>
      <c r="K4" s="407"/>
      <c r="L4" s="407"/>
      <c r="M4" s="407"/>
      <c r="N4" s="407"/>
    </row>
    <row r="5" spans="1:18" s="408" customFormat="1" ht="20.25" x14ac:dyDescent="0.3">
      <c r="A5" s="342" t="s">
        <v>824</v>
      </c>
      <c r="B5" s="407"/>
      <c r="C5" s="407"/>
      <c r="D5" s="407"/>
      <c r="E5" s="407"/>
      <c r="F5" s="407"/>
      <c r="G5" s="407"/>
      <c r="H5" s="407"/>
      <c r="I5" s="407"/>
      <c r="J5" s="407"/>
      <c r="K5" s="407"/>
      <c r="L5" s="407"/>
      <c r="M5" s="407"/>
      <c r="N5" s="407"/>
    </row>
    <row r="6" spans="1:18" s="34" customFormat="1" ht="24" customHeight="1" x14ac:dyDescent="0.25">
      <c r="A6" s="436"/>
      <c r="B6" s="437"/>
      <c r="C6" s="598" t="s">
        <v>590</v>
      </c>
      <c r="D6" s="599"/>
      <c r="E6" s="599"/>
      <c r="F6" s="599"/>
      <c r="G6" s="600"/>
      <c r="H6" s="598" t="s">
        <v>585</v>
      </c>
      <c r="I6" s="599"/>
      <c r="J6" s="599"/>
      <c r="K6" s="599"/>
      <c r="L6" s="600"/>
      <c r="M6" s="437"/>
      <c r="N6" s="309"/>
    </row>
    <row r="7" spans="1:18" s="34" customFormat="1" ht="24" customHeight="1" x14ac:dyDescent="0.25">
      <c r="A7" s="436"/>
      <c r="B7" s="437"/>
      <c r="C7" s="592" t="s">
        <v>867</v>
      </c>
      <c r="D7" s="593"/>
      <c r="E7" s="593"/>
      <c r="F7" s="593"/>
      <c r="G7" s="594"/>
      <c r="H7" s="595" t="s">
        <v>838</v>
      </c>
      <c r="I7" s="596"/>
      <c r="J7" s="596"/>
      <c r="K7" s="596"/>
      <c r="L7" s="597"/>
      <c r="M7" s="472"/>
      <c r="N7" s="468"/>
    </row>
    <row r="8" spans="1:18" s="42" customFormat="1" ht="36" customHeight="1" x14ac:dyDescent="0.25">
      <c r="A8" s="591" t="s">
        <v>113</v>
      </c>
      <c r="B8" s="609" t="s">
        <v>114</v>
      </c>
      <c r="C8" s="285" t="s">
        <v>655</v>
      </c>
      <c r="D8" s="283" t="s">
        <v>641</v>
      </c>
      <c r="E8" s="283" t="s">
        <v>655</v>
      </c>
      <c r="F8" s="569" t="s">
        <v>544</v>
      </c>
      <c r="G8" s="575"/>
      <c r="H8" s="283" t="s">
        <v>655</v>
      </c>
      <c r="I8" s="283" t="s">
        <v>641</v>
      </c>
      <c r="J8" s="283" t="s">
        <v>655</v>
      </c>
      <c r="K8" s="569" t="s">
        <v>544</v>
      </c>
      <c r="L8" s="575"/>
      <c r="M8" s="608" t="s">
        <v>430</v>
      </c>
      <c r="N8" s="606" t="s">
        <v>429</v>
      </c>
    </row>
    <row r="9" spans="1:18" s="42" customFormat="1" ht="36" customHeight="1" x14ac:dyDescent="0.25">
      <c r="A9" s="591"/>
      <c r="B9" s="609"/>
      <c r="C9" s="310">
        <v>2024</v>
      </c>
      <c r="D9" s="352" t="s">
        <v>531</v>
      </c>
      <c r="E9" s="352" t="s">
        <v>531</v>
      </c>
      <c r="F9" s="248" t="s">
        <v>546</v>
      </c>
      <c r="G9" s="249" t="s">
        <v>545</v>
      </c>
      <c r="H9" s="353">
        <v>2024</v>
      </c>
      <c r="I9" s="352" t="s">
        <v>531</v>
      </c>
      <c r="J9" s="438" t="s">
        <v>531</v>
      </c>
      <c r="K9" s="248" t="s">
        <v>546</v>
      </c>
      <c r="L9" s="249" t="s">
        <v>545</v>
      </c>
      <c r="M9" s="608"/>
      <c r="N9" s="606"/>
    </row>
    <row r="10" spans="1:18" s="42" customFormat="1" ht="36" customHeight="1" thickBot="1" x14ac:dyDescent="0.3">
      <c r="A10" s="344"/>
      <c r="B10" s="471"/>
      <c r="C10" s="469"/>
      <c r="D10" s="409"/>
      <c r="E10" s="409"/>
      <c r="F10" s="410" t="s">
        <v>862</v>
      </c>
      <c r="G10" s="411" t="s">
        <v>819</v>
      </c>
      <c r="H10" s="470"/>
      <c r="I10" s="409"/>
      <c r="J10" s="409"/>
      <c r="K10" s="410" t="s">
        <v>862</v>
      </c>
      <c r="L10" s="411" t="s">
        <v>819</v>
      </c>
      <c r="M10" s="432"/>
      <c r="N10" s="433"/>
    </row>
    <row r="11" spans="1:18" ht="18" customHeight="1" thickBot="1" x14ac:dyDescent="0.25">
      <c r="A11" s="439" t="s">
        <v>115</v>
      </c>
      <c r="B11" s="361" t="s">
        <v>116</v>
      </c>
      <c r="C11" s="362">
        <v>15529.274793</v>
      </c>
      <c r="D11" s="363">
        <v>17572.121047000001</v>
      </c>
      <c r="E11" s="363">
        <v>19588.536411000005</v>
      </c>
      <c r="F11" s="440">
        <v>11.475082368296441</v>
      </c>
      <c r="G11" s="441">
        <v>26.139415214867356</v>
      </c>
      <c r="H11" s="362">
        <v>48202.305107000007</v>
      </c>
      <c r="I11" s="363">
        <v>45655.930100000005</v>
      </c>
      <c r="J11" s="363">
        <v>44492.464434000001</v>
      </c>
      <c r="K11" s="440">
        <v>-2.5483341670001436</v>
      </c>
      <c r="L11" s="441">
        <v>-7.6963968108265002</v>
      </c>
      <c r="M11" s="442" t="s">
        <v>266</v>
      </c>
      <c r="N11" s="443" t="s">
        <v>431</v>
      </c>
      <c r="Q11" s="47"/>
      <c r="R11" s="47"/>
    </row>
    <row r="12" spans="1:18" ht="18" customHeight="1" x14ac:dyDescent="0.2">
      <c r="A12" s="444"/>
      <c r="B12" s="313" t="s">
        <v>119</v>
      </c>
      <c r="C12" s="369">
        <v>2367.7816520000001</v>
      </c>
      <c r="D12" s="370">
        <v>2547.0172560000001</v>
      </c>
      <c r="E12" s="370">
        <v>2212.2790300000001</v>
      </c>
      <c r="F12" s="445">
        <v>-13.142361922026957</v>
      </c>
      <c r="G12" s="446">
        <v>-6.5674392682556366</v>
      </c>
      <c r="H12" s="369">
        <v>24382.466356000001</v>
      </c>
      <c r="I12" s="370">
        <v>20380.266791999999</v>
      </c>
      <c r="J12" s="370">
        <v>20579.512755</v>
      </c>
      <c r="K12" s="445">
        <v>0.97764158356461461</v>
      </c>
      <c r="L12" s="446">
        <v>-15.597083352743669</v>
      </c>
      <c r="M12" s="320" t="s">
        <v>670</v>
      </c>
      <c r="N12" s="447"/>
      <c r="O12" s="60"/>
      <c r="Q12" s="47"/>
      <c r="R12" s="47"/>
    </row>
    <row r="13" spans="1:18" ht="18" customHeight="1" x14ac:dyDescent="0.2">
      <c r="A13" s="448"/>
      <c r="B13" s="322" t="s">
        <v>117</v>
      </c>
      <c r="C13" s="376">
        <v>3549.4434860000001</v>
      </c>
      <c r="D13" s="377">
        <v>3759.526359</v>
      </c>
      <c r="E13" s="377">
        <v>3768.1825690000001</v>
      </c>
      <c r="F13" s="449">
        <v>0.23024735494348025</v>
      </c>
      <c r="G13" s="450">
        <v>6.1626303915745639</v>
      </c>
      <c r="H13" s="376">
        <v>15424.831222999999</v>
      </c>
      <c r="I13" s="377">
        <v>16606.473812</v>
      </c>
      <c r="J13" s="377">
        <v>15823.854475</v>
      </c>
      <c r="K13" s="449">
        <v>-4.7127364054521443</v>
      </c>
      <c r="L13" s="450">
        <v>2.5868889340261658</v>
      </c>
      <c r="M13" s="329" t="s">
        <v>671</v>
      </c>
      <c r="N13" s="451"/>
      <c r="O13" s="60"/>
      <c r="Q13" s="47"/>
      <c r="R13" s="47"/>
    </row>
    <row r="14" spans="1:18" ht="18" customHeight="1" x14ac:dyDescent="0.2">
      <c r="A14" s="444"/>
      <c r="B14" s="313" t="s">
        <v>118</v>
      </c>
      <c r="C14" s="369">
        <v>1866.5397929999999</v>
      </c>
      <c r="D14" s="370">
        <v>2425.3009280000001</v>
      </c>
      <c r="E14" s="370">
        <v>2882.4295350000002</v>
      </c>
      <c r="F14" s="445">
        <v>18.848325241724396</v>
      </c>
      <c r="G14" s="446">
        <v>54.426364003052385</v>
      </c>
      <c r="H14" s="369">
        <v>499.71876500000002</v>
      </c>
      <c r="I14" s="370">
        <v>864.58795699999996</v>
      </c>
      <c r="J14" s="370">
        <v>1830.487961</v>
      </c>
      <c r="K14" s="445">
        <v>111.71795722803482</v>
      </c>
      <c r="L14" s="446">
        <v>266.30362700107929</v>
      </c>
      <c r="M14" s="320" t="s">
        <v>672</v>
      </c>
      <c r="N14" s="447"/>
      <c r="O14" s="60"/>
      <c r="Q14" s="47"/>
      <c r="R14" s="47"/>
    </row>
    <row r="15" spans="1:18" ht="18" customHeight="1" x14ac:dyDescent="0.2">
      <c r="A15" s="448"/>
      <c r="B15" s="322" t="s">
        <v>188</v>
      </c>
      <c r="C15" s="376">
        <v>3775.552467</v>
      </c>
      <c r="D15" s="377">
        <v>3108.694094</v>
      </c>
      <c r="E15" s="377">
        <v>3215.1754150000002</v>
      </c>
      <c r="F15" s="449">
        <v>3.4252749797902826</v>
      </c>
      <c r="G15" s="450">
        <v>-14.842253071515843</v>
      </c>
      <c r="H15" s="376">
        <v>645.75936000000002</v>
      </c>
      <c r="I15" s="377">
        <v>1052.042042</v>
      </c>
      <c r="J15" s="377">
        <v>854.886798</v>
      </c>
      <c r="K15" s="449">
        <v>-18.740243842840655</v>
      </c>
      <c r="L15" s="450">
        <v>32.384731984372614</v>
      </c>
      <c r="M15" s="329" t="s">
        <v>673</v>
      </c>
      <c r="N15" s="451"/>
      <c r="O15" s="60"/>
      <c r="Q15" s="47"/>
      <c r="R15" s="47"/>
    </row>
    <row r="16" spans="1:18" ht="18" customHeight="1" x14ac:dyDescent="0.2">
      <c r="A16" s="444"/>
      <c r="B16" s="313" t="s">
        <v>121</v>
      </c>
      <c r="C16" s="369">
        <v>1219.3855129999999</v>
      </c>
      <c r="D16" s="370">
        <v>2584.212642</v>
      </c>
      <c r="E16" s="370">
        <v>3643.6294290000001</v>
      </c>
      <c r="F16" s="445">
        <v>40.995728052010683</v>
      </c>
      <c r="G16" s="446">
        <v>198.80865322368319</v>
      </c>
      <c r="H16" s="369">
        <v>137.47968900000001</v>
      </c>
      <c r="I16" s="370">
        <v>163.54585499999999</v>
      </c>
      <c r="J16" s="370">
        <v>134.59236200000001</v>
      </c>
      <c r="K16" s="445">
        <v>-17.703593282752404</v>
      </c>
      <c r="L16" s="446">
        <v>-2.100184413422701</v>
      </c>
      <c r="M16" s="320" t="s">
        <v>674</v>
      </c>
      <c r="N16" s="447"/>
      <c r="O16" s="60"/>
      <c r="Q16" s="47"/>
      <c r="R16" s="47"/>
    </row>
    <row r="17" spans="1:18" ht="18" customHeight="1" x14ac:dyDescent="0.2">
      <c r="A17" s="448"/>
      <c r="B17" s="322" t="s">
        <v>124</v>
      </c>
      <c r="C17" s="376">
        <v>598.40231900000003</v>
      </c>
      <c r="D17" s="377">
        <v>1280.4439090000001</v>
      </c>
      <c r="E17" s="377">
        <v>2535.831025</v>
      </c>
      <c r="F17" s="449">
        <v>98.043116701646937</v>
      </c>
      <c r="G17" s="450">
        <v>323.76691140463311</v>
      </c>
      <c r="H17" s="376">
        <v>1861.7328359999999</v>
      </c>
      <c r="I17" s="377">
        <v>1382.115194</v>
      </c>
      <c r="J17" s="377">
        <v>829.11127799999997</v>
      </c>
      <c r="K17" s="449">
        <v>-40.011420061126977</v>
      </c>
      <c r="L17" s="450">
        <v>-55.465614508826334</v>
      </c>
      <c r="M17" s="329" t="s">
        <v>675</v>
      </c>
      <c r="N17" s="451"/>
      <c r="O17" s="60"/>
      <c r="Q17" s="47"/>
      <c r="R17" s="47"/>
    </row>
    <row r="18" spans="1:18" ht="18" customHeight="1" x14ac:dyDescent="0.2">
      <c r="A18" s="444"/>
      <c r="B18" s="313" t="s">
        <v>122</v>
      </c>
      <c r="C18" s="369">
        <v>559.29526399999997</v>
      </c>
      <c r="D18" s="370">
        <v>564.26075700000001</v>
      </c>
      <c r="E18" s="370">
        <v>387.419892</v>
      </c>
      <c r="F18" s="445">
        <v>-31.340273589148428</v>
      </c>
      <c r="G18" s="446">
        <v>-30.730703988224718</v>
      </c>
      <c r="H18" s="369">
        <v>1234.397811</v>
      </c>
      <c r="I18" s="370">
        <v>1108.4366460000001</v>
      </c>
      <c r="J18" s="370">
        <v>941.935069</v>
      </c>
      <c r="K18" s="445">
        <v>-15.021298474825063</v>
      </c>
      <c r="L18" s="446">
        <v>-23.69274632487177</v>
      </c>
      <c r="M18" s="320" t="s">
        <v>676</v>
      </c>
      <c r="N18" s="447"/>
      <c r="O18" s="60"/>
      <c r="Q18" s="47"/>
      <c r="R18" s="47"/>
    </row>
    <row r="19" spans="1:18" ht="18" customHeight="1" x14ac:dyDescent="0.2">
      <c r="A19" s="448"/>
      <c r="B19" s="322" t="s">
        <v>123</v>
      </c>
      <c r="C19" s="376">
        <v>368.41247600000003</v>
      </c>
      <c r="D19" s="377">
        <v>449.74028600000003</v>
      </c>
      <c r="E19" s="377">
        <v>179.815303</v>
      </c>
      <c r="F19" s="449">
        <v>-60.017968459245388</v>
      </c>
      <c r="G19" s="450">
        <v>-51.191852959941563</v>
      </c>
      <c r="H19" s="376">
        <v>1076.4072639999999</v>
      </c>
      <c r="I19" s="377">
        <v>923.61469399999999</v>
      </c>
      <c r="J19" s="377">
        <v>479.27812899999998</v>
      </c>
      <c r="K19" s="449">
        <v>-48.10843394832348</v>
      </c>
      <c r="L19" s="450">
        <v>-55.47427585921605</v>
      </c>
      <c r="M19" s="329" t="s">
        <v>677</v>
      </c>
      <c r="N19" s="451"/>
      <c r="O19" s="60"/>
      <c r="Q19" s="47"/>
      <c r="R19" s="47"/>
    </row>
    <row r="20" spans="1:18" ht="18" customHeight="1" x14ac:dyDescent="0.2">
      <c r="A20" s="444"/>
      <c r="B20" s="313" t="s">
        <v>125</v>
      </c>
      <c r="C20" s="369">
        <v>281.152916</v>
      </c>
      <c r="D20" s="370">
        <v>237.90664899999999</v>
      </c>
      <c r="E20" s="370">
        <v>219.13932299999999</v>
      </c>
      <c r="F20" s="445">
        <v>-7.8885252173006677</v>
      </c>
      <c r="G20" s="446">
        <v>-22.056891275493662</v>
      </c>
      <c r="H20" s="369">
        <v>743.02557899999999</v>
      </c>
      <c r="I20" s="370">
        <v>985.27731800000004</v>
      </c>
      <c r="J20" s="370">
        <v>440.30954700000001</v>
      </c>
      <c r="K20" s="445">
        <v>-55.311104908638534</v>
      </c>
      <c r="L20" s="446">
        <v>-40.740997423993122</v>
      </c>
      <c r="M20" s="320" t="s">
        <v>678</v>
      </c>
      <c r="N20" s="447"/>
      <c r="O20" s="60"/>
      <c r="Q20" s="47"/>
      <c r="R20" s="47"/>
    </row>
    <row r="21" spans="1:18" ht="18" customHeight="1" x14ac:dyDescent="0.2">
      <c r="A21" s="448"/>
      <c r="B21" s="322" t="s">
        <v>222</v>
      </c>
      <c r="C21" s="376" t="s">
        <v>4</v>
      </c>
      <c r="D21" s="377" t="s">
        <v>4</v>
      </c>
      <c r="E21" s="377" t="s">
        <v>4</v>
      </c>
      <c r="F21" s="449" t="s">
        <v>57</v>
      </c>
      <c r="G21" s="450" t="s">
        <v>57</v>
      </c>
      <c r="H21" s="376">
        <v>1079.4024300000001</v>
      </c>
      <c r="I21" s="377">
        <v>671.99908500000004</v>
      </c>
      <c r="J21" s="377">
        <v>737.83416499999998</v>
      </c>
      <c r="K21" s="449">
        <v>9.7969002442912512</v>
      </c>
      <c r="L21" s="450">
        <v>-31.644200115428688</v>
      </c>
      <c r="M21" s="329" t="s">
        <v>679</v>
      </c>
      <c r="N21" s="451"/>
      <c r="O21" s="60"/>
      <c r="Q21" s="47"/>
      <c r="R21" s="47"/>
    </row>
    <row r="22" spans="1:18" ht="18" customHeight="1" x14ac:dyDescent="0.2">
      <c r="A22" s="444"/>
      <c r="B22" s="313" t="s">
        <v>190</v>
      </c>
      <c r="C22" s="369">
        <v>181.738124</v>
      </c>
      <c r="D22" s="370">
        <v>281.65101399999998</v>
      </c>
      <c r="E22" s="370">
        <v>240.94215399999999</v>
      </c>
      <c r="F22" s="445">
        <v>-14.453652916726224</v>
      </c>
      <c r="G22" s="446">
        <v>32.576560545986474</v>
      </c>
      <c r="H22" s="369">
        <v>399.30108999999999</v>
      </c>
      <c r="I22" s="370">
        <v>640.44985099999997</v>
      </c>
      <c r="J22" s="370">
        <v>738.86137699999995</v>
      </c>
      <c r="K22" s="445">
        <v>15.366000295938864</v>
      </c>
      <c r="L22" s="446">
        <v>85.038657670581358</v>
      </c>
      <c r="M22" s="320" t="s">
        <v>680</v>
      </c>
      <c r="N22" s="447"/>
      <c r="O22" s="60"/>
      <c r="Q22" s="47"/>
      <c r="R22" s="47"/>
    </row>
    <row r="23" spans="1:18" ht="18" customHeight="1" x14ac:dyDescent="0.2">
      <c r="A23" s="448"/>
      <c r="B23" s="322" t="s">
        <v>120</v>
      </c>
      <c r="C23" s="376">
        <v>544.30349100000001</v>
      </c>
      <c r="D23" s="377">
        <v>333.36715299999997</v>
      </c>
      <c r="E23" s="377">
        <v>286.08219800000001</v>
      </c>
      <c r="F23" s="449">
        <v>-14.184047400734755</v>
      </c>
      <c r="G23" s="450">
        <v>-47.440682867124949</v>
      </c>
      <c r="H23" s="376">
        <v>399.646095</v>
      </c>
      <c r="I23" s="377">
        <v>598.45505300000002</v>
      </c>
      <c r="J23" s="377">
        <v>589.27745300000004</v>
      </c>
      <c r="K23" s="449">
        <v>-1.5335487525743985</v>
      </c>
      <c r="L23" s="450">
        <v>47.4498213225379</v>
      </c>
      <c r="M23" s="329" t="s">
        <v>681</v>
      </c>
      <c r="N23" s="451"/>
      <c r="O23" s="60"/>
      <c r="Q23" s="47"/>
      <c r="R23" s="47"/>
    </row>
    <row r="24" spans="1:18" ht="18" customHeight="1" x14ac:dyDescent="0.2">
      <c r="A24" s="444"/>
      <c r="B24" s="313" t="s">
        <v>189</v>
      </c>
      <c r="C24" s="369">
        <v>151.642292</v>
      </c>
      <c r="D24" s="370">
        <v>0</v>
      </c>
      <c r="E24" s="370">
        <v>17.610537999999998</v>
      </c>
      <c r="F24" s="445" t="s">
        <v>57</v>
      </c>
      <c r="G24" s="446">
        <v>-88.386789880490596</v>
      </c>
      <c r="H24" s="369">
        <v>318.13660900000002</v>
      </c>
      <c r="I24" s="370">
        <v>278.66580099999999</v>
      </c>
      <c r="J24" s="370">
        <v>512.52306499999997</v>
      </c>
      <c r="K24" s="445">
        <v>83.920331508493945</v>
      </c>
      <c r="L24" s="446">
        <v>61.10156784879792</v>
      </c>
      <c r="M24" s="320" t="s">
        <v>682</v>
      </c>
      <c r="N24" s="447"/>
      <c r="O24" s="60"/>
      <c r="Q24" s="47"/>
      <c r="R24" s="47"/>
    </row>
    <row r="25" spans="1:18" ht="18" customHeight="1" thickBot="1" x14ac:dyDescent="0.25">
      <c r="A25" s="448"/>
      <c r="B25" s="322" t="s">
        <v>543</v>
      </c>
      <c r="C25" s="376">
        <v>65.625</v>
      </c>
      <c r="D25" s="377">
        <v>0</v>
      </c>
      <c r="E25" s="377">
        <v>0</v>
      </c>
      <c r="F25" s="449" t="s">
        <v>57</v>
      </c>
      <c r="G25" s="450">
        <v>-100</v>
      </c>
      <c r="H25" s="376" t="s">
        <v>4</v>
      </c>
      <c r="I25" s="377" t="s">
        <v>4</v>
      </c>
      <c r="J25" s="377" t="s">
        <v>4</v>
      </c>
      <c r="K25" s="449" t="s">
        <v>57</v>
      </c>
      <c r="L25" s="450" t="s">
        <v>57</v>
      </c>
      <c r="M25" s="329" t="s">
        <v>683</v>
      </c>
      <c r="N25" s="451"/>
      <c r="O25" s="60"/>
      <c r="Q25" s="47"/>
      <c r="R25" s="47"/>
    </row>
    <row r="26" spans="1:18" ht="18" customHeight="1" thickBot="1" x14ac:dyDescent="0.25">
      <c r="A26" s="439" t="s">
        <v>126</v>
      </c>
      <c r="B26" s="361" t="s">
        <v>116</v>
      </c>
      <c r="C26" s="362">
        <v>5205.3940790000015</v>
      </c>
      <c r="D26" s="363">
        <v>5880.487948</v>
      </c>
      <c r="E26" s="363">
        <v>5888.2543729999998</v>
      </c>
      <c r="F26" s="440">
        <v>0.13207109798840655</v>
      </c>
      <c r="G26" s="441">
        <v>13.118320796399363</v>
      </c>
      <c r="H26" s="362">
        <v>9178.2961749999995</v>
      </c>
      <c r="I26" s="363">
        <v>8260.5455130000009</v>
      </c>
      <c r="J26" s="363">
        <v>8335.1116579999998</v>
      </c>
      <c r="K26" s="440">
        <v>0.90267821759049127</v>
      </c>
      <c r="L26" s="441">
        <v>-9.1867215975954259</v>
      </c>
      <c r="M26" s="442" t="s">
        <v>266</v>
      </c>
      <c r="N26" s="443" t="s">
        <v>432</v>
      </c>
      <c r="Q26" s="47"/>
      <c r="R26" s="47"/>
    </row>
    <row r="27" spans="1:18" ht="18" customHeight="1" x14ac:dyDescent="0.2">
      <c r="A27" s="444"/>
      <c r="B27" s="313" t="s">
        <v>191</v>
      </c>
      <c r="C27" s="369">
        <v>1914.363004</v>
      </c>
      <c r="D27" s="370">
        <v>2242.9976820000002</v>
      </c>
      <c r="E27" s="370">
        <v>2209.686279</v>
      </c>
      <c r="F27" s="445">
        <v>-1.4851287305075456</v>
      </c>
      <c r="G27" s="446">
        <v>15.426712404226972</v>
      </c>
      <c r="H27" s="369">
        <v>3850.5199619999999</v>
      </c>
      <c r="I27" s="370">
        <v>3597.9806020000001</v>
      </c>
      <c r="J27" s="370">
        <v>3752.6513719999998</v>
      </c>
      <c r="K27" s="445">
        <v>4.2988216755260877</v>
      </c>
      <c r="L27" s="446">
        <v>-2.5416980295088765</v>
      </c>
      <c r="M27" s="320" t="s">
        <v>433</v>
      </c>
      <c r="N27" s="447"/>
      <c r="Q27" s="47"/>
      <c r="R27" s="47"/>
    </row>
    <row r="28" spans="1:18" ht="18" customHeight="1" x14ac:dyDescent="0.2">
      <c r="A28" s="448"/>
      <c r="B28" s="322" t="s">
        <v>128</v>
      </c>
      <c r="C28" s="376">
        <v>13.507619999999999</v>
      </c>
      <c r="D28" s="377">
        <v>0.19494800000000001</v>
      </c>
      <c r="E28" s="377">
        <v>0.580094</v>
      </c>
      <c r="F28" s="449">
        <v>197.56345281818741</v>
      </c>
      <c r="G28" s="450">
        <v>-95.705431452765183</v>
      </c>
      <c r="H28" s="376">
        <v>3082.2069590000001</v>
      </c>
      <c r="I28" s="377">
        <v>2108.6046379999998</v>
      </c>
      <c r="J28" s="377">
        <v>2139.2244719999999</v>
      </c>
      <c r="K28" s="449">
        <v>1.4521372782829056</v>
      </c>
      <c r="L28" s="450">
        <v>-30.594392250218792</v>
      </c>
      <c r="M28" s="329" t="s">
        <v>444</v>
      </c>
      <c r="N28" s="451"/>
      <c r="Q28" s="47"/>
      <c r="R28" s="47"/>
    </row>
    <row r="29" spans="1:18" ht="18" customHeight="1" x14ac:dyDescent="0.2">
      <c r="A29" s="444"/>
      <c r="B29" s="313" t="s">
        <v>192</v>
      </c>
      <c r="C29" s="369">
        <v>735.60396700000001</v>
      </c>
      <c r="D29" s="370">
        <v>903.65083300000003</v>
      </c>
      <c r="E29" s="370">
        <v>908.16779299999996</v>
      </c>
      <c r="F29" s="445">
        <v>0.49985678483848162</v>
      </c>
      <c r="G29" s="446">
        <v>23.458794914302029</v>
      </c>
      <c r="H29" s="369">
        <v>548.86089100000004</v>
      </c>
      <c r="I29" s="370">
        <v>580.81286599999999</v>
      </c>
      <c r="J29" s="370">
        <v>507.29245900000001</v>
      </c>
      <c r="K29" s="445">
        <v>-12.6581918727675</v>
      </c>
      <c r="L29" s="446">
        <v>-7.5735824289218767</v>
      </c>
      <c r="M29" s="320" t="s">
        <v>434</v>
      </c>
      <c r="N29" s="447"/>
      <c r="Q29" s="47"/>
      <c r="R29" s="47"/>
    </row>
    <row r="30" spans="1:18" ht="18" customHeight="1" x14ac:dyDescent="0.2">
      <c r="A30" s="448"/>
      <c r="B30" s="322" t="s">
        <v>127</v>
      </c>
      <c r="C30" s="376">
        <v>375.78759300000002</v>
      </c>
      <c r="D30" s="377">
        <v>389.84631400000001</v>
      </c>
      <c r="E30" s="377">
        <v>359.72083199999997</v>
      </c>
      <c r="F30" s="449">
        <v>-7.7275277251948165</v>
      </c>
      <c r="G30" s="450">
        <v>-4.2754900106561138</v>
      </c>
      <c r="H30" s="376">
        <v>750.68589599999996</v>
      </c>
      <c r="I30" s="377">
        <v>837.17889600000001</v>
      </c>
      <c r="J30" s="377">
        <v>822.93824900000004</v>
      </c>
      <c r="K30" s="449">
        <v>-1.701027948511491</v>
      </c>
      <c r="L30" s="450">
        <v>9.6248448765314354</v>
      </c>
      <c r="M30" s="329" t="s">
        <v>437</v>
      </c>
      <c r="N30" s="451"/>
      <c r="Q30" s="47"/>
      <c r="R30" s="47"/>
    </row>
    <row r="31" spans="1:18" ht="18" customHeight="1" x14ac:dyDescent="0.2">
      <c r="A31" s="444"/>
      <c r="B31" s="313" t="s">
        <v>195</v>
      </c>
      <c r="C31" s="369">
        <v>258.30926699999998</v>
      </c>
      <c r="D31" s="370">
        <v>388.245339</v>
      </c>
      <c r="E31" s="370">
        <v>384.12891500000001</v>
      </c>
      <c r="F31" s="445">
        <v>-1.0602635979101827</v>
      </c>
      <c r="G31" s="446">
        <v>48.708917593730796</v>
      </c>
      <c r="H31" s="369">
        <v>246.22700800000001</v>
      </c>
      <c r="I31" s="370">
        <v>369.48380900000001</v>
      </c>
      <c r="J31" s="370">
        <v>290.25572</v>
      </c>
      <c r="K31" s="445">
        <v>-21.442912265744241</v>
      </c>
      <c r="L31" s="446">
        <v>17.881349555285176</v>
      </c>
      <c r="M31" s="320" t="s">
        <v>441</v>
      </c>
      <c r="N31" s="447"/>
      <c r="Q31" s="47"/>
      <c r="R31" s="47"/>
    </row>
    <row r="32" spans="1:18" ht="18" customHeight="1" x14ac:dyDescent="0.2">
      <c r="A32" s="448"/>
      <c r="B32" s="322" t="s">
        <v>187</v>
      </c>
      <c r="C32" s="376">
        <v>333.27929</v>
      </c>
      <c r="D32" s="377">
        <v>329.46819799999997</v>
      </c>
      <c r="E32" s="377">
        <v>336.43484799999999</v>
      </c>
      <c r="F32" s="449">
        <v>2.1145136441970136</v>
      </c>
      <c r="G32" s="450">
        <v>0.94682090807383101</v>
      </c>
      <c r="H32" s="376">
        <v>313.99757299999999</v>
      </c>
      <c r="I32" s="377">
        <v>343.48057599999999</v>
      </c>
      <c r="J32" s="377">
        <v>381.692092</v>
      </c>
      <c r="K32" s="449">
        <v>11.124796762888867</v>
      </c>
      <c r="L32" s="450">
        <v>21.558930648167784</v>
      </c>
      <c r="M32" s="329" t="s">
        <v>439</v>
      </c>
      <c r="N32" s="451"/>
      <c r="Q32" s="47"/>
      <c r="R32" s="47"/>
    </row>
    <row r="33" spans="1:18" ht="18" customHeight="1" x14ac:dyDescent="0.2">
      <c r="A33" s="444"/>
      <c r="B33" s="313" t="s">
        <v>193</v>
      </c>
      <c r="C33" s="369">
        <v>355.26330100000001</v>
      </c>
      <c r="D33" s="370">
        <v>357.64973199999997</v>
      </c>
      <c r="E33" s="370">
        <v>373.61119500000001</v>
      </c>
      <c r="F33" s="445">
        <v>4.4628757054402168</v>
      </c>
      <c r="G33" s="446">
        <v>5.1645903048116892</v>
      </c>
      <c r="H33" s="369">
        <v>184.02699699999999</v>
      </c>
      <c r="I33" s="370">
        <v>214.31552099999999</v>
      </c>
      <c r="J33" s="370">
        <v>207.249887</v>
      </c>
      <c r="K33" s="445">
        <v>-3.2968372831942427</v>
      </c>
      <c r="L33" s="446">
        <v>12.619284332504765</v>
      </c>
      <c r="M33" s="320" t="s">
        <v>438</v>
      </c>
      <c r="N33" s="447"/>
      <c r="Q33" s="47"/>
      <c r="R33" s="47"/>
    </row>
    <row r="34" spans="1:18" ht="18" customHeight="1" x14ac:dyDescent="0.2">
      <c r="A34" s="448"/>
      <c r="B34" s="322" t="s">
        <v>196</v>
      </c>
      <c r="C34" s="376">
        <v>436.94463300000001</v>
      </c>
      <c r="D34" s="377">
        <v>472.57169699999997</v>
      </c>
      <c r="E34" s="377">
        <v>497.224965</v>
      </c>
      <c r="F34" s="449">
        <v>5.2168312568240838</v>
      </c>
      <c r="G34" s="450">
        <v>13.795874224641169</v>
      </c>
      <c r="H34" s="376">
        <v>51.975777000000001</v>
      </c>
      <c r="I34" s="377">
        <v>39.689644000000001</v>
      </c>
      <c r="J34" s="377">
        <v>42.022216999999998</v>
      </c>
      <c r="K34" s="449">
        <v>5.8770318020489043</v>
      </c>
      <c r="L34" s="450">
        <v>-19.150382302125092</v>
      </c>
      <c r="M34" s="329" t="s">
        <v>435</v>
      </c>
      <c r="N34" s="451"/>
      <c r="Q34" s="47"/>
      <c r="R34" s="47"/>
    </row>
    <row r="35" spans="1:18" ht="18" customHeight="1" x14ac:dyDescent="0.2">
      <c r="A35" s="444"/>
      <c r="B35" s="313" t="s">
        <v>194</v>
      </c>
      <c r="C35" s="369">
        <v>400.14190500000001</v>
      </c>
      <c r="D35" s="370">
        <v>392.60297200000002</v>
      </c>
      <c r="E35" s="370">
        <v>376.69767200000001</v>
      </c>
      <c r="F35" s="445">
        <v>-4.0512428927817705</v>
      </c>
      <c r="G35" s="446">
        <v>-5.8589797037128637</v>
      </c>
      <c r="H35" s="369">
        <v>86.981098000000003</v>
      </c>
      <c r="I35" s="370">
        <v>105.901871</v>
      </c>
      <c r="J35" s="370">
        <v>139.34178900000001</v>
      </c>
      <c r="K35" s="445">
        <v>31.576324085907803</v>
      </c>
      <c r="L35" s="446">
        <v>60.197781131712077</v>
      </c>
      <c r="M35" s="320" t="s">
        <v>436</v>
      </c>
      <c r="N35" s="447"/>
      <c r="Q35" s="47"/>
      <c r="R35" s="47"/>
    </row>
    <row r="36" spans="1:18" ht="18" customHeight="1" x14ac:dyDescent="0.2">
      <c r="A36" s="448"/>
      <c r="B36" s="322" t="s">
        <v>199</v>
      </c>
      <c r="C36" s="376">
        <v>258.19801899999999</v>
      </c>
      <c r="D36" s="377">
        <v>235.44479699999999</v>
      </c>
      <c r="E36" s="377">
        <v>219.86179100000001</v>
      </c>
      <c r="F36" s="449">
        <v>-6.6185391219326757</v>
      </c>
      <c r="G36" s="450">
        <v>-14.84760733195245</v>
      </c>
      <c r="H36" s="376">
        <v>0.834955</v>
      </c>
      <c r="I36" s="377">
        <v>3.7671869999999998</v>
      </c>
      <c r="J36" s="377">
        <v>2.5388139999999999</v>
      </c>
      <c r="K36" s="449">
        <v>-32.607168160221413</v>
      </c>
      <c r="L36" s="450">
        <v>204.06596762699786</v>
      </c>
      <c r="M36" s="329" t="s">
        <v>440</v>
      </c>
      <c r="N36" s="451"/>
      <c r="Q36" s="47"/>
      <c r="R36" s="47"/>
    </row>
    <row r="37" spans="1:18" ht="18" customHeight="1" x14ac:dyDescent="0.2">
      <c r="A37" s="444"/>
      <c r="B37" s="313" t="s">
        <v>198</v>
      </c>
      <c r="C37" s="369">
        <v>64.120388000000005</v>
      </c>
      <c r="D37" s="370">
        <v>89.450963000000002</v>
      </c>
      <c r="E37" s="370">
        <v>138.19731300000001</v>
      </c>
      <c r="F37" s="445">
        <v>54.495053340007082</v>
      </c>
      <c r="G37" s="446">
        <v>115.52788014944637</v>
      </c>
      <c r="H37" s="369">
        <v>12.648070000000001</v>
      </c>
      <c r="I37" s="370">
        <v>12.276387</v>
      </c>
      <c r="J37" s="370">
        <v>9.6646769999999993</v>
      </c>
      <c r="K37" s="445">
        <v>-21.274256016855773</v>
      </c>
      <c r="L37" s="446">
        <v>-23.58773314821946</v>
      </c>
      <c r="M37" s="320" t="s">
        <v>443</v>
      </c>
      <c r="N37" s="447"/>
      <c r="Q37" s="47"/>
      <c r="R37" s="47"/>
    </row>
    <row r="38" spans="1:18" ht="18" customHeight="1" thickBot="1" x14ac:dyDescent="0.25">
      <c r="A38" s="448"/>
      <c r="B38" s="322" t="s">
        <v>197</v>
      </c>
      <c r="C38" s="376">
        <v>59.875092000000002</v>
      </c>
      <c r="D38" s="377">
        <v>78.364473000000004</v>
      </c>
      <c r="E38" s="377">
        <v>83.942676000000006</v>
      </c>
      <c r="F38" s="449">
        <v>7.1182804993788373</v>
      </c>
      <c r="G38" s="450">
        <v>40.196320700434171</v>
      </c>
      <c r="H38" s="376">
        <v>49.330989000000002</v>
      </c>
      <c r="I38" s="377">
        <v>47.053516000000002</v>
      </c>
      <c r="J38" s="377">
        <v>40.239910000000002</v>
      </c>
      <c r="K38" s="449">
        <v>-14.480545938373657</v>
      </c>
      <c r="L38" s="450">
        <v>-18.428738576475734</v>
      </c>
      <c r="M38" s="329" t="s">
        <v>442</v>
      </c>
      <c r="N38" s="451"/>
      <c r="Q38" s="47"/>
      <c r="R38" s="47"/>
    </row>
    <row r="39" spans="1:18" ht="18" customHeight="1" thickBot="1" x14ac:dyDescent="0.25">
      <c r="A39" s="439" t="s">
        <v>129</v>
      </c>
      <c r="B39" s="361" t="s">
        <v>116</v>
      </c>
      <c r="C39" s="362">
        <v>4881.4330220000002</v>
      </c>
      <c r="D39" s="363">
        <v>9035.4065930000015</v>
      </c>
      <c r="E39" s="363">
        <v>8405.358126000001</v>
      </c>
      <c r="F39" s="440">
        <v>-6.9731058643018651</v>
      </c>
      <c r="G39" s="441">
        <v>72.190381146645194</v>
      </c>
      <c r="H39" s="362">
        <v>19421.390153000004</v>
      </c>
      <c r="I39" s="363">
        <v>23473.961500000005</v>
      </c>
      <c r="J39" s="363">
        <v>27251.067397000003</v>
      </c>
      <c r="K39" s="440">
        <v>16.090619800156002</v>
      </c>
      <c r="L39" s="441">
        <v>40.314710647994254</v>
      </c>
      <c r="M39" s="442" t="s">
        <v>266</v>
      </c>
      <c r="N39" s="443" t="s">
        <v>445</v>
      </c>
      <c r="O39" s="61"/>
      <c r="P39" s="62"/>
      <c r="Q39" s="47"/>
      <c r="R39" s="47"/>
    </row>
    <row r="40" spans="1:18" ht="18" customHeight="1" x14ac:dyDescent="0.2">
      <c r="A40" s="444"/>
      <c r="B40" s="313" t="s">
        <v>684</v>
      </c>
      <c r="C40" s="369">
        <v>2379.175252</v>
      </c>
      <c r="D40" s="370">
        <v>2908.3958670000002</v>
      </c>
      <c r="E40" s="370">
        <v>3421.2867409999999</v>
      </c>
      <c r="F40" s="445">
        <v>17.634837121710145</v>
      </c>
      <c r="G40" s="446">
        <v>43.801375628969417</v>
      </c>
      <c r="H40" s="369">
        <v>9703.0719969999991</v>
      </c>
      <c r="I40" s="370">
        <v>11038.814162000001</v>
      </c>
      <c r="J40" s="370">
        <v>11991.867276000001</v>
      </c>
      <c r="K40" s="445">
        <v>8.6336548474635002</v>
      </c>
      <c r="L40" s="446">
        <v>23.588357168818842</v>
      </c>
      <c r="M40" s="320" t="s">
        <v>685</v>
      </c>
      <c r="N40" s="447"/>
      <c r="O40" s="61"/>
      <c r="P40" s="62"/>
      <c r="Q40" s="47"/>
      <c r="R40" s="47"/>
    </row>
    <row r="41" spans="1:18" ht="18" customHeight="1" x14ac:dyDescent="0.2">
      <c r="A41" s="448"/>
      <c r="B41" s="322" t="s">
        <v>130</v>
      </c>
      <c r="C41" s="376">
        <v>2238.3341</v>
      </c>
      <c r="D41" s="377">
        <v>5488.3156440000002</v>
      </c>
      <c r="E41" s="377">
        <v>4605.5071459999999</v>
      </c>
      <c r="F41" s="449">
        <v>-16.085235530596975</v>
      </c>
      <c r="G41" s="450">
        <v>105.75601944321002</v>
      </c>
      <c r="H41" s="376">
        <v>4941.9407149999997</v>
      </c>
      <c r="I41" s="377">
        <v>8263.9084299999995</v>
      </c>
      <c r="J41" s="377">
        <v>10388.927564</v>
      </c>
      <c r="K41" s="449">
        <v>25.714456446366984</v>
      </c>
      <c r="L41" s="450">
        <v>110.21959111057447</v>
      </c>
      <c r="M41" s="329" t="s">
        <v>687</v>
      </c>
      <c r="N41" s="451"/>
      <c r="O41" s="61"/>
      <c r="P41" s="62"/>
      <c r="Q41" s="47"/>
      <c r="R41" s="47"/>
    </row>
    <row r="42" spans="1:18" ht="18" customHeight="1" x14ac:dyDescent="0.2">
      <c r="A42" s="444"/>
      <c r="B42" s="313" t="s">
        <v>200</v>
      </c>
      <c r="C42" s="369">
        <v>262.56723899999997</v>
      </c>
      <c r="D42" s="370">
        <v>638.409897</v>
      </c>
      <c r="E42" s="370">
        <v>378.138465</v>
      </c>
      <c r="F42" s="445">
        <v>-40.76870255662719</v>
      </c>
      <c r="G42" s="446">
        <v>44.015859114853264</v>
      </c>
      <c r="H42" s="369">
        <v>4382.0162380000002</v>
      </c>
      <c r="I42" s="370">
        <v>4074.2064230000001</v>
      </c>
      <c r="J42" s="370">
        <v>4652.731374</v>
      </c>
      <c r="K42" s="445">
        <v>14.199696601872436</v>
      </c>
      <c r="L42" s="446">
        <v>6.1778670204918562</v>
      </c>
      <c r="M42" s="320" t="s">
        <v>686</v>
      </c>
      <c r="N42" s="447"/>
      <c r="O42" s="61"/>
      <c r="P42" s="62"/>
      <c r="Q42" s="47"/>
      <c r="R42" s="47"/>
    </row>
    <row r="43" spans="1:18" ht="18" customHeight="1" x14ac:dyDescent="0.2">
      <c r="A43" s="448"/>
      <c r="B43" s="322" t="s">
        <v>137</v>
      </c>
      <c r="C43" s="376">
        <v>5.0090000000000004E-3</v>
      </c>
      <c r="D43" s="377">
        <v>0</v>
      </c>
      <c r="E43" s="377">
        <v>0</v>
      </c>
      <c r="F43" s="449" t="s">
        <v>57</v>
      </c>
      <c r="G43" s="450">
        <v>-100</v>
      </c>
      <c r="H43" s="376">
        <v>386.72660999999999</v>
      </c>
      <c r="I43" s="377">
        <v>92.590433000000004</v>
      </c>
      <c r="J43" s="377">
        <v>210.58582000000001</v>
      </c>
      <c r="K43" s="449">
        <v>127.43799027270994</v>
      </c>
      <c r="L43" s="450">
        <v>-45.546591686566387</v>
      </c>
      <c r="M43" s="329" t="s">
        <v>448</v>
      </c>
      <c r="N43" s="451"/>
      <c r="O43" s="61"/>
      <c r="P43" s="62"/>
      <c r="Q43" s="47"/>
      <c r="R43" s="47"/>
    </row>
    <row r="44" spans="1:18" ht="18" customHeight="1" x14ac:dyDescent="0.2">
      <c r="A44" s="444"/>
      <c r="B44" s="313" t="s">
        <v>203</v>
      </c>
      <c r="C44" s="369">
        <v>1.1039999999999999E-3</v>
      </c>
      <c r="D44" s="370">
        <v>1.916E-3</v>
      </c>
      <c r="E44" s="370">
        <v>2.114E-3</v>
      </c>
      <c r="F44" s="445">
        <v>10.334029227557417</v>
      </c>
      <c r="G44" s="446">
        <v>91.485507246376827</v>
      </c>
      <c r="H44" s="369">
        <v>4.716456</v>
      </c>
      <c r="I44" s="370">
        <v>0.291547</v>
      </c>
      <c r="J44" s="370">
        <v>0.17246700000000001</v>
      </c>
      <c r="K44" s="445">
        <v>-40.844186357602716</v>
      </c>
      <c r="L44" s="446">
        <v>-96.34329250606811</v>
      </c>
      <c r="M44" s="320" t="s">
        <v>449</v>
      </c>
      <c r="N44" s="447"/>
      <c r="O44" s="61"/>
      <c r="P44" s="62"/>
      <c r="Q44" s="47"/>
      <c r="R44" s="47"/>
    </row>
    <row r="45" spans="1:18" ht="18" customHeight="1" x14ac:dyDescent="0.2">
      <c r="A45" s="448"/>
      <c r="B45" s="322" t="s">
        <v>201</v>
      </c>
      <c r="C45" s="376">
        <v>1.3327770000000001</v>
      </c>
      <c r="D45" s="377">
        <v>0.27356900000000001</v>
      </c>
      <c r="E45" s="377">
        <v>0.41182999999999997</v>
      </c>
      <c r="F45" s="449">
        <v>50.539717584960272</v>
      </c>
      <c r="G45" s="450">
        <v>-69.09985691529792</v>
      </c>
      <c r="H45" s="376">
        <v>2.5281389999999999</v>
      </c>
      <c r="I45" s="377">
        <v>3.664291</v>
      </c>
      <c r="J45" s="377">
        <v>4.5090589999999997</v>
      </c>
      <c r="K45" s="449">
        <v>23.054064210511662</v>
      </c>
      <c r="L45" s="450">
        <v>78.354868937190545</v>
      </c>
      <c r="M45" s="329" t="s">
        <v>446</v>
      </c>
      <c r="N45" s="451"/>
      <c r="O45" s="61"/>
      <c r="P45" s="62"/>
      <c r="Q45" s="47"/>
      <c r="R45" s="47"/>
    </row>
    <row r="46" spans="1:18" ht="18" customHeight="1" x14ac:dyDescent="0.2">
      <c r="A46" s="444"/>
      <c r="B46" s="313" t="s">
        <v>613</v>
      </c>
      <c r="C46" s="369" t="s">
        <v>4</v>
      </c>
      <c r="D46" s="370" t="s">
        <v>4</v>
      </c>
      <c r="E46" s="370" t="s">
        <v>4</v>
      </c>
      <c r="F46" s="445" t="s">
        <v>57</v>
      </c>
      <c r="G46" s="446" t="s">
        <v>57</v>
      </c>
      <c r="H46" s="369">
        <v>8.6200000000000003E-4</v>
      </c>
      <c r="I46" s="370">
        <v>3.7650000000000001E-3</v>
      </c>
      <c r="J46" s="370">
        <v>1.9038660000000001</v>
      </c>
      <c r="K46" s="445">
        <v>50467.490039840632</v>
      </c>
      <c r="L46" s="446">
        <v>220766.12529002319</v>
      </c>
      <c r="M46" s="320" t="s">
        <v>614</v>
      </c>
      <c r="N46" s="447"/>
      <c r="O46" s="61"/>
      <c r="P46" s="62"/>
      <c r="Q46" s="47"/>
      <c r="R46" s="47"/>
    </row>
    <row r="47" spans="1:18" ht="18" customHeight="1" x14ac:dyDescent="0.2">
      <c r="A47" s="452"/>
      <c r="B47" s="453" t="s">
        <v>202</v>
      </c>
      <c r="C47" s="454">
        <v>1.4100000000000001E-4</v>
      </c>
      <c r="D47" s="455">
        <v>2.9999999999999997E-4</v>
      </c>
      <c r="E47" s="455">
        <v>3.3E-4</v>
      </c>
      <c r="F47" s="456">
        <v>10.000000000000009</v>
      </c>
      <c r="G47" s="457">
        <v>134.04255319148933</v>
      </c>
      <c r="H47" s="454">
        <v>0.256967</v>
      </c>
      <c r="I47" s="455">
        <v>0.39385399999999998</v>
      </c>
      <c r="J47" s="455">
        <v>0.25686900000000001</v>
      </c>
      <c r="K47" s="456">
        <v>-34.780654760393439</v>
      </c>
      <c r="L47" s="457">
        <v>-3.8137192713461054E-2</v>
      </c>
      <c r="M47" s="458" t="s">
        <v>450</v>
      </c>
      <c r="N47" s="459"/>
      <c r="O47" s="61"/>
      <c r="P47" s="62"/>
      <c r="Q47" s="47"/>
      <c r="R47" s="47"/>
    </row>
    <row r="48" spans="1:18" ht="18" customHeight="1" x14ac:dyDescent="0.2">
      <c r="A48" s="444"/>
      <c r="B48" s="313" t="s">
        <v>611</v>
      </c>
      <c r="C48" s="369" t="s">
        <v>4</v>
      </c>
      <c r="D48" s="370" t="s">
        <v>4</v>
      </c>
      <c r="E48" s="370" t="s">
        <v>4</v>
      </c>
      <c r="F48" s="445" t="s">
        <v>57</v>
      </c>
      <c r="G48" s="446" t="s">
        <v>57</v>
      </c>
      <c r="H48" s="369">
        <v>7.4999999999999997E-2</v>
      </c>
      <c r="I48" s="370">
        <v>3.3023999999999998E-2</v>
      </c>
      <c r="J48" s="370">
        <v>5.5976999999999999E-2</v>
      </c>
      <c r="K48" s="445">
        <v>69.503997093023258</v>
      </c>
      <c r="L48" s="446">
        <v>-25.363999999999997</v>
      </c>
      <c r="M48" s="320" t="s">
        <v>612</v>
      </c>
      <c r="N48" s="447"/>
      <c r="O48" s="61"/>
      <c r="P48" s="62"/>
      <c r="Q48" s="47"/>
      <c r="R48" s="47"/>
    </row>
    <row r="49" spans="1:18" ht="18" customHeight="1" x14ac:dyDescent="0.2">
      <c r="A49" s="452"/>
      <c r="B49" s="453" t="s">
        <v>131</v>
      </c>
      <c r="C49" s="454">
        <v>1.7399999999999999E-2</v>
      </c>
      <c r="D49" s="455">
        <v>9.4000000000000004E-3</v>
      </c>
      <c r="E49" s="455">
        <v>1.15E-2</v>
      </c>
      <c r="F49" s="456">
        <v>22.340425531914889</v>
      </c>
      <c r="G49" s="457">
        <v>-33.90804597701149</v>
      </c>
      <c r="H49" s="454">
        <v>3.9356000000000002E-2</v>
      </c>
      <c r="I49" s="455">
        <v>4.4692000000000003E-2</v>
      </c>
      <c r="J49" s="455">
        <v>4.5592000000000001E-2</v>
      </c>
      <c r="K49" s="456">
        <v>2.0137832274232492</v>
      </c>
      <c r="L49" s="457">
        <v>15.845106209980674</v>
      </c>
      <c r="M49" s="458" t="s">
        <v>447</v>
      </c>
      <c r="N49" s="459"/>
      <c r="O49" s="61"/>
      <c r="P49" s="62"/>
      <c r="Q49" s="47"/>
      <c r="R49" s="47"/>
    </row>
    <row r="50" spans="1:18" ht="18" customHeight="1" x14ac:dyDescent="0.2">
      <c r="A50" s="444"/>
      <c r="B50" s="313" t="s">
        <v>609</v>
      </c>
      <c r="C50" s="369" t="s">
        <v>4</v>
      </c>
      <c r="D50" s="370" t="s">
        <v>4</v>
      </c>
      <c r="E50" s="370" t="s">
        <v>4</v>
      </c>
      <c r="F50" s="445" t="s">
        <v>57</v>
      </c>
      <c r="G50" s="446" t="s">
        <v>57</v>
      </c>
      <c r="H50" s="369">
        <v>8.5780000000000006E-3</v>
      </c>
      <c r="I50" s="370">
        <v>4.0000000000000001E-3</v>
      </c>
      <c r="J50" s="370">
        <v>5.9699999999999996E-3</v>
      </c>
      <c r="K50" s="445">
        <v>49.249999999999993</v>
      </c>
      <c r="L50" s="446">
        <v>-30.403357425973432</v>
      </c>
      <c r="M50" s="320" t="s">
        <v>610</v>
      </c>
      <c r="N50" s="447"/>
      <c r="O50" s="61"/>
      <c r="P50" s="62"/>
      <c r="Q50" s="47"/>
      <c r="R50" s="47"/>
    </row>
    <row r="51" spans="1:18" ht="18" customHeight="1" x14ac:dyDescent="0.2">
      <c r="A51" s="452"/>
      <c r="B51" s="453" t="s">
        <v>615</v>
      </c>
      <c r="C51" s="454" t="s">
        <v>4</v>
      </c>
      <c r="D51" s="455" t="s">
        <v>4</v>
      </c>
      <c r="E51" s="455" t="s">
        <v>4</v>
      </c>
      <c r="F51" s="456" t="s">
        <v>57</v>
      </c>
      <c r="G51" s="457" t="s">
        <v>57</v>
      </c>
      <c r="H51" s="454">
        <v>6.1500000000000001E-3</v>
      </c>
      <c r="I51" s="455">
        <v>6.855E-3</v>
      </c>
      <c r="J51" s="455">
        <v>4.0540000000000003E-3</v>
      </c>
      <c r="K51" s="456">
        <v>-40.860685630926326</v>
      </c>
      <c r="L51" s="457">
        <v>-34.081300813008127</v>
      </c>
      <c r="M51" s="458" t="s">
        <v>616</v>
      </c>
      <c r="N51" s="459"/>
      <c r="O51" s="61"/>
      <c r="P51" s="62"/>
      <c r="Q51" s="47"/>
      <c r="R51" s="47"/>
    </row>
    <row r="52" spans="1:18" ht="18" customHeight="1" x14ac:dyDescent="0.2">
      <c r="A52" s="444"/>
      <c r="B52" s="313" t="s">
        <v>617</v>
      </c>
      <c r="C52" s="369" t="s">
        <v>4</v>
      </c>
      <c r="D52" s="370" t="s">
        <v>4</v>
      </c>
      <c r="E52" s="370" t="s">
        <v>4</v>
      </c>
      <c r="F52" s="445" t="s">
        <v>57</v>
      </c>
      <c r="G52" s="446" t="s">
        <v>57</v>
      </c>
      <c r="H52" s="369">
        <v>3.0850000000000001E-3</v>
      </c>
      <c r="I52" s="370">
        <v>2.4000000000000001E-5</v>
      </c>
      <c r="J52" s="370">
        <v>1.5089999999999999E-3</v>
      </c>
      <c r="K52" s="445">
        <v>6187.4999999999991</v>
      </c>
      <c r="L52" s="446">
        <v>-51.085899513776333</v>
      </c>
      <c r="M52" s="320" t="s">
        <v>618</v>
      </c>
      <c r="N52" s="447"/>
      <c r="O52" s="61"/>
      <c r="P52" s="62"/>
      <c r="Q52" s="47"/>
      <c r="R52" s="47"/>
    </row>
    <row r="53" spans="1:18" ht="21" customHeight="1" x14ac:dyDescent="0.2">
      <c r="A53" s="460"/>
      <c r="B53" s="461" t="s">
        <v>23</v>
      </c>
      <c r="C53" s="462">
        <v>25616.101894000003</v>
      </c>
      <c r="D53" s="463">
        <v>32488.015588000002</v>
      </c>
      <c r="E53" s="463">
        <v>33882.148910000004</v>
      </c>
      <c r="F53" s="464">
        <v>4.2912233842775871</v>
      </c>
      <c r="G53" s="465">
        <v>32.268949624751997</v>
      </c>
      <c r="H53" s="462">
        <v>76801.991435000004</v>
      </c>
      <c r="I53" s="463">
        <v>77390.437113000007</v>
      </c>
      <c r="J53" s="463">
        <v>80078.643489000009</v>
      </c>
      <c r="K53" s="464">
        <v>3.4735640167981918</v>
      </c>
      <c r="L53" s="465">
        <v>4.2663634012317875</v>
      </c>
      <c r="M53" s="466" t="s">
        <v>266</v>
      </c>
      <c r="N53" s="467"/>
      <c r="Q53" s="47"/>
      <c r="R53" s="47"/>
    </row>
    <row r="54" spans="1:18" ht="18" customHeight="1" x14ac:dyDescent="0.2">
      <c r="A54" s="85" t="s">
        <v>557</v>
      </c>
      <c r="B54" s="20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66"/>
      <c r="N54" s="86" t="s">
        <v>558</v>
      </c>
      <c r="Q54" s="47"/>
      <c r="R54" s="47"/>
    </row>
    <row r="55" spans="1:18" x14ac:dyDescent="0.2">
      <c r="A55" s="65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N55" s="86" t="s">
        <v>868</v>
      </c>
      <c r="Q55" s="47"/>
      <c r="R55" s="47"/>
    </row>
    <row r="56" spans="1:18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Q56" s="47"/>
      <c r="R56" s="47"/>
    </row>
    <row r="57" spans="1:18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Q57" s="47"/>
      <c r="R57" s="47"/>
    </row>
    <row r="58" spans="1:18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Q58" s="47"/>
      <c r="R58" s="47"/>
    </row>
    <row r="59" spans="1:18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Q59" s="47"/>
      <c r="R59" s="47"/>
    </row>
    <row r="60" spans="1:18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Q60" s="47"/>
      <c r="R60" s="47"/>
    </row>
    <row r="61" spans="1:18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Q61" s="47"/>
      <c r="R61" s="47"/>
    </row>
    <row r="62" spans="1:18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Q62" s="47"/>
      <c r="R62" s="47"/>
    </row>
    <row r="63" spans="1:18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Q63" s="47"/>
      <c r="R63" s="47"/>
    </row>
    <row r="64" spans="1:18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Q64" s="47"/>
      <c r="R64" s="47"/>
    </row>
    <row r="65" spans="1:18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Q65" s="47"/>
      <c r="R65" s="47"/>
    </row>
    <row r="66" spans="1:18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Q66" s="47"/>
      <c r="R66" s="47"/>
    </row>
    <row r="67" spans="1:18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Q67" s="47"/>
      <c r="R67" s="47"/>
    </row>
    <row r="68" spans="1:18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Q68" s="47"/>
      <c r="R68" s="47"/>
    </row>
    <row r="69" spans="1:18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Q69" s="47"/>
      <c r="R69" s="47"/>
    </row>
    <row r="70" spans="1:18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Q70" s="47"/>
      <c r="R70" s="47"/>
    </row>
    <row r="71" spans="1:18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Q71" s="47"/>
      <c r="R71" s="47"/>
    </row>
    <row r="72" spans="1:18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Q72" s="47"/>
      <c r="R72" s="47"/>
    </row>
    <row r="73" spans="1:18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Q73" s="47"/>
      <c r="R73" s="47"/>
    </row>
    <row r="74" spans="1:18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Q74" s="47"/>
      <c r="R74" s="47"/>
    </row>
    <row r="75" spans="1:18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Q75" s="47"/>
      <c r="R75" s="47"/>
    </row>
    <row r="76" spans="1:18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Q76" s="47"/>
      <c r="R76" s="47"/>
    </row>
    <row r="77" spans="1:18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Q77" s="47"/>
      <c r="R77" s="47"/>
    </row>
    <row r="78" spans="1:18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Q78" s="47"/>
      <c r="R78" s="47"/>
    </row>
    <row r="79" spans="1:18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Q79" s="47"/>
      <c r="R79" s="47"/>
    </row>
    <row r="80" spans="1:18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Q80" s="47"/>
      <c r="R80" s="47"/>
    </row>
    <row r="81" spans="1:18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Q81" s="47"/>
      <c r="R81" s="47"/>
    </row>
    <row r="82" spans="1:18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Q82" s="47"/>
      <c r="R82" s="47"/>
    </row>
    <row r="83" spans="1:18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Q83" s="47"/>
      <c r="R83" s="47"/>
    </row>
    <row r="84" spans="1:18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Q84" s="47"/>
      <c r="R84" s="47"/>
    </row>
    <row r="85" spans="1:18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Q85" s="47"/>
      <c r="R85" s="47"/>
    </row>
    <row r="86" spans="1:18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Q86" s="47"/>
      <c r="R86" s="47"/>
    </row>
    <row r="87" spans="1:18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Q87" s="47"/>
      <c r="R87" s="47"/>
    </row>
    <row r="88" spans="1:18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Q88" s="47"/>
      <c r="R88" s="47"/>
    </row>
    <row r="89" spans="1:18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Q89" s="47"/>
      <c r="R89" s="47"/>
    </row>
    <row r="90" spans="1:18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Q90" s="47"/>
      <c r="R90" s="47"/>
    </row>
    <row r="91" spans="1:18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Q91" s="47"/>
      <c r="R91" s="47"/>
    </row>
    <row r="92" spans="1:18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Q92" s="47"/>
      <c r="R92" s="47"/>
    </row>
    <row r="93" spans="1:18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Q93" s="47"/>
      <c r="R93" s="47"/>
    </row>
    <row r="94" spans="1:18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Q94" s="47"/>
      <c r="R94" s="47"/>
    </row>
    <row r="95" spans="1:18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Q95" s="47"/>
      <c r="R95" s="47"/>
    </row>
    <row r="96" spans="1:18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Q96" s="47"/>
      <c r="R96" s="47"/>
    </row>
    <row r="97" spans="1:18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Q97" s="47"/>
      <c r="R97" s="47"/>
    </row>
    <row r="98" spans="1:18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Q98" s="47"/>
      <c r="R98" s="47"/>
    </row>
    <row r="99" spans="1:18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Q99" s="47"/>
      <c r="R99" s="47"/>
    </row>
    <row r="100" spans="1:18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Q100" s="47"/>
      <c r="R100" s="47"/>
    </row>
    <row r="101" spans="1:18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Q101" s="47"/>
      <c r="R101" s="47"/>
    </row>
    <row r="102" spans="1:18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Q102" s="47"/>
      <c r="R102" s="47"/>
    </row>
    <row r="103" spans="1:18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Q103" s="47"/>
      <c r="R103" s="47"/>
    </row>
    <row r="104" spans="1:18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Q104" s="47"/>
      <c r="R104" s="47"/>
    </row>
    <row r="105" spans="1:18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Q105" s="47"/>
      <c r="R105" s="47"/>
    </row>
    <row r="106" spans="1:18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Q106" s="47"/>
      <c r="R106" s="47"/>
    </row>
    <row r="107" spans="1:18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Q107" s="47"/>
      <c r="R107" s="47"/>
    </row>
    <row r="108" spans="1:18" x14ac:dyDescent="0.2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Q108" s="47"/>
      <c r="R108" s="47"/>
    </row>
    <row r="109" spans="1:18" x14ac:dyDescent="0.2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Q109" s="47"/>
      <c r="R109" s="47"/>
    </row>
    <row r="110" spans="1:18" x14ac:dyDescent="0.2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Q110" s="47"/>
      <c r="R110" s="47"/>
    </row>
    <row r="111" spans="1:18" x14ac:dyDescent="0.2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Q111" s="47"/>
      <c r="R111" s="47"/>
    </row>
    <row r="112" spans="1:18" x14ac:dyDescent="0.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Q112" s="47"/>
      <c r="R112" s="47"/>
    </row>
    <row r="113" spans="1:18" x14ac:dyDescent="0.2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Q113" s="47"/>
      <c r="R113" s="47"/>
    </row>
    <row r="114" spans="1:18" x14ac:dyDescent="0.2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Q114" s="47"/>
      <c r="R114" s="47"/>
    </row>
    <row r="115" spans="1:18" x14ac:dyDescent="0.2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Q115" s="47"/>
      <c r="R115" s="47"/>
    </row>
    <row r="116" spans="1:18" x14ac:dyDescent="0.2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Q116" s="47"/>
      <c r="R116" s="47"/>
    </row>
    <row r="117" spans="1:18" x14ac:dyDescent="0.2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Q117" s="47"/>
      <c r="R117" s="47"/>
    </row>
    <row r="118" spans="1:18" x14ac:dyDescent="0.2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Q118" s="47"/>
      <c r="R118" s="47"/>
    </row>
    <row r="119" spans="1:18" x14ac:dyDescent="0.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Q119" s="47"/>
      <c r="R119" s="47"/>
    </row>
    <row r="120" spans="1:18" x14ac:dyDescent="0.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Q120" s="47"/>
      <c r="R120" s="47"/>
    </row>
    <row r="121" spans="1:18" x14ac:dyDescent="0.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Q121" s="47"/>
      <c r="R121" s="47"/>
    </row>
    <row r="122" spans="1:18" x14ac:dyDescent="0.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Q122" s="47"/>
      <c r="R122" s="47"/>
    </row>
    <row r="123" spans="1:18" x14ac:dyDescent="0.2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Q123" s="47"/>
      <c r="R123" s="47"/>
    </row>
    <row r="124" spans="1:18" x14ac:dyDescent="0.2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Q124" s="47"/>
      <c r="R124" s="47"/>
    </row>
    <row r="125" spans="1:18" x14ac:dyDescent="0.2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Q125" s="47"/>
      <c r="R125" s="47"/>
    </row>
    <row r="126" spans="1:18" x14ac:dyDescent="0.2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Q126" s="47"/>
      <c r="R126" s="47"/>
    </row>
    <row r="127" spans="1:18" x14ac:dyDescent="0.2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Q127" s="47"/>
      <c r="R127" s="47"/>
    </row>
    <row r="128" spans="1:18" x14ac:dyDescent="0.2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</row>
  </sheetData>
  <sortState xmlns:xlrd2="http://schemas.microsoft.com/office/spreadsheetml/2017/richdata2" ref="B36:J45">
    <sortCondition descending="1" ref="J36:J45"/>
  </sortState>
  <mergeCells count="10">
    <mergeCell ref="C6:G6"/>
    <mergeCell ref="H6:L6"/>
    <mergeCell ref="M8:M9"/>
    <mergeCell ref="A8:A9"/>
    <mergeCell ref="B8:B9"/>
    <mergeCell ref="N8:N9"/>
    <mergeCell ref="K8:L8"/>
    <mergeCell ref="F8:G8"/>
    <mergeCell ref="C7:G7"/>
    <mergeCell ref="H7:L7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A6E34-401E-4549-BB02-A5EF486974EA}">
  <sheetPr codeName="Sheet7">
    <tabColor rgb="FF9BA8C2"/>
  </sheetPr>
  <dimension ref="A1:AA157"/>
  <sheetViews>
    <sheetView showGridLines="0" rightToLeft="1" topLeftCell="F1" zoomScaleNormal="100" workbookViewId="0">
      <selection activeCell="Q8" sqref="Q8"/>
    </sheetView>
  </sheetViews>
  <sheetFormatPr defaultColWidth="8.875" defaultRowHeight="15" x14ac:dyDescent="0.2"/>
  <cols>
    <col min="1" max="2" width="17.125" style="20" customWidth="1"/>
    <col min="3" max="24" width="10.625" style="20" customWidth="1"/>
    <col min="25" max="16384" width="8.875" style="20"/>
  </cols>
  <sheetData>
    <row r="1" spans="1:27" s="11" customFormat="1" ht="57.6" customHeight="1" x14ac:dyDescent="0.2"/>
    <row r="2" spans="1:27" s="40" customFormat="1" ht="23.25" x14ac:dyDescent="0.25">
      <c r="A2" s="112" t="s">
        <v>646</v>
      </c>
      <c r="B2" s="38"/>
      <c r="C2" s="38"/>
      <c r="D2" s="38"/>
      <c r="E2" s="38"/>
      <c r="F2" s="38"/>
      <c r="G2" s="38"/>
    </row>
    <row r="3" spans="1:27" s="40" customFormat="1" ht="23.25" x14ac:dyDescent="0.25">
      <c r="A3" s="113" t="s">
        <v>652</v>
      </c>
      <c r="B3" s="38"/>
      <c r="C3" s="38"/>
      <c r="D3" s="38"/>
      <c r="E3" s="38"/>
      <c r="F3" s="38"/>
      <c r="G3" s="38"/>
    </row>
    <row r="4" spans="1:27" s="40" customFormat="1" ht="20.25" x14ac:dyDescent="0.25">
      <c r="A4" s="473" t="s">
        <v>869</v>
      </c>
      <c r="B4" s="38"/>
      <c r="C4" s="38"/>
      <c r="D4" s="38"/>
      <c r="E4" s="38"/>
      <c r="F4" s="38"/>
      <c r="G4" s="38"/>
    </row>
    <row r="5" spans="1:27" s="40" customFormat="1" ht="20.25" x14ac:dyDescent="0.25">
      <c r="A5" s="473" t="s">
        <v>824</v>
      </c>
      <c r="B5" s="38"/>
      <c r="C5" s="38"/>
      <c r="D5" s="38"/>
      <c r="E5" s="38"/>
      <c r="F5" s="38"/>
      <c r="G5" s="38"/>
    </row>
    <row r="6" spans="1:27" s="44" customFormat="1" ht="21.6" customHeight="1" x14ac:dyDescent="0.25">
      <c r="A6" s="612" t="s">
        <v>112</v>
      </c>
      <c r="B6" s="610" t="s">
        <v>270</v>
      </c>
      <c r="C6" s="123"/>
      <c r="D6" s="124" t="s">
        <v>184</v>
      </c>
      <c r="E6" s="124" t="s">
        <v>185</v>
      </c>
      <c r="F6" s="124" t="s">
        <v>186</v>
      </c>
      <c r="G6" s="124" t="s">
        <v>94</v>
      </c>
      <c r="H6" s="124" t="s">
        <v>95</v>
      </c>
      <c r="I6" s="124" t="s">
        <v>96</v>
      </c>
      <c r="J6" s="124" t="s">
        <v>97</v>
      </c>
      <c r="K6" s="124" t="s">
        <v>98</v>
      </c>
      <c r="L6" s="124" t="s">
        <v>99</v>
      </c>
      <c r="M6" s="124" t="s">
        <v>100</v>
      </c>
      <c r="N6" s="124" t="s">
        <v>101</v>
      </c>
      <c r="O6" s="124" t="s">
        <v>102</v>
      </c>
      <c r="P6" s="124" t="s">
        <v>103</v>
      </c>
      <c r="Q6" s="124" t="s">
        <v>104</v>
      </c>
      <c r="R6" s="124" t="s">
        <v>105</v>
      </c>
      <c r="S6" s="124" t="s">
        <v>106</v>
      </c>
      <c r="T6" s="124" t="s">
        <v>107</v>
      </c>
      <c r="U6" s="124" t="s">
        <v>108</v>
      </c>
      <c r="V6" s="124" t="s">
        <v>109</v>
      </c>
      <c r="W6" s="125" t="s">
        <v>110</v>
      </c>
      <c r="X6" s="125" t="s">
        <v>111</v>
      </c>
    </row>
    <row r="7" spans="1:27" s="44" customFormat="1" ht="36" customHeight="1" x14ac:dyDescent="0.25">
      <c r="A7" s="613"/>
      <c r="B7" s="611"/>
      <c r="C7" s="126" t="s">
        <v>23</v>
      </c>
      <c r="D7" s="133" t="s">
        <v>425</v>
      </c>
      <c r="E7" s="127" t="s">
        <v>19</v>
      </c>
      <c r="F7" s="128" t="s">
        <v>396</v>
      </c>
      <c r="G7" s="129" t="s">
        <v>398</v>
      </c>
      <c r="H7" s="127" t="s">
        <v>20</v>
      </c>
      <c r="I7" s="127" t="s">
        <v>399</v>
      </c>
      <c r="J7" s="127" t="s">
        <v>401</v>
      </c>
      <c r="K7" s="127" t="s">
        <v>403</v>
      </c>
      <c r="L7" s="127" t="s">
        <v>405</v>
      </c>
      <c r="M7" s="127" t="s">
        <v>407</v>
      </c>
      <c r="N7" s="127" t="s">
        <v>409</v>
      </c>
      <c r="O7" s="129" t="s">
        <v>411</v>
      </c>
      <c r="P7" s="127" t="s">
        <v>413</v>
      </c>
      <c r="Q7" s="127" t="s">
        <v>415</v>
      </c>
      <c r="R7" s="127" t="s">
        <v>21</v>
      </c>
      <c r="S7" s="127" t="s">
        <v>418</v>
      </c>
      <c r="T7" s="127" t="s">
        <v>22</v>
      </c>
      <c r="U7" s="127" t="s">
        <v>427</v>
      </c>
      <c r="V7" s="127" t="s">
        <v>225</v>
      </c>
      <c r="W7" s="127" t="s">
        <v>422</v>
      </c>
      <c r="X7" s="127" t="s">
        <v>423</v>
      </c>
    </row>
    <row r="8" spans="1:27" ht="69" customHeight="1" x14ac:dyDescent="0.2">
      <c r="A8" s="613"/>
      <c r="B8" s="611"/>
      <c r="C8" s="114" t="s">
        <v>266</v>
      </c>
      <c r="D8" s="115" t="s">
        <v>426</v>
      </c>
      <c r="E8" s="116" t="s">
        <v>394</v>
      </c>
      <c r="F8" s="117" t="s">
        <v>395</v>
      </c>
      <c r="G8" s="118" t="s">
        <v>397</v>
      </c>
      <c r="H8" s="116" t="s">
        <v>263</v>
      </c>
      <c r="I8" s="116" t="s">
        <v>400</v>
      </c>
      <c r="J8" s="116" t="s">
        <v>402</v>
      </c>
      <c r="K8" s="116" t="s">
        <v>404</v>
      </c>
      <c r="L8" s="116" t="s">
        <v>406</v>
      </c>
      <c r="M8" s="116" t="s">
        <v>408</v>
      </c>
      <c r="N8" s="116" t="s">
        <v>410</v>
      </c>
      <c r="O8" s="118" t="s">
        <v>412</v>
      </c>
      <c r="P8" s="116" t="s">
        <v>414</v>
      </c>
      <c r="Q8" s="116" t="s">
        <v>416</v>
      </c>
      <c r="R8" s="116" t="s">
        <v>417</v>
      </c>
      <c r="S8" s="116" t="s">
        <v>419</v>
      </c>
      <c r="T8" s="116" t="s">
        <v>420</v>
      </c>
      <c r="U8" s="116" t="s">
        <v>421</v>
      </c>
      <c r="V8" s="116" t="s">
        <v>264</v>
      </c>
      <c r="W8" s="116" t="s">
        <v>265</v>
      </c>
      <c r="X8" s="116" t="s">
        <v>424</v>
      </c>
    </row>
    <row r="9" spans="1:27" ht="69" customHeight="1" x14ac:dyDescent="0.2">
      <c r="A9" s="235"/>
      <c r="B9" s="234"/>
      <c r="C9" s="474" t="s">
        <v>870</v>
      </c>
      <c r="D9" s="474" t="s">
        <v>840</v>
      </c>
      <c r="E9" s="474" t="s">
        <v>841</v>
      </c>
      <c r="F9" s="474" t="s">
        <v>842</v>
      </c>
      <c r="G9" s="474" t="s">
        <v>843</v>
      </c>
      <c r="H9" s="474" t="s">
        <v>844</v>
      </c>
      <c r="I9" s="474" t="s">
        <v>845</v>
      </c>
      <c r="J9" s="474" t="s">
        <v>846</v>
      </c>
      <c r="K9" s="474" t="s">
        <v>847</v>
      </c>
      <c r="L9" s="474" t="s">
        <v>848</v>
      </c>
      <c r="M9" s="474" t="s">
        <v>849</v>
      </c>
      <c r="N9" s="474" t="s">
        <v>850</v>
      </c>
      <c r="O9" s="474" t="s">
        <v>851</v>
      </c>
      <c r="P9" s="474" t="s">
        <v>852</v>
      </c>
      <c r="Q9" s="474" t="s">
        <v>853</v>
      </c>
      <c r="R9" s="474" t="s">
        <v>854</v>
      </c>
      <c r="S9" s="474" t="s">
        <v>855</v>
      </c>
      <c r="T9" s="474" t="s">
        <v>856</v>
      </c>
      <c r="U9" s="474" t="s">
        <v>857</v>
      </c>
      <c r="V9" s="474" t="s">
        <v>858</v>
      </c>
      <c r="W9" s="474" t="s">
        <v>859</v>
      </c>
      <c r="X9" s="474" t="s">
        <v>860</v>
      </c>
    </row>
    <row r="10" spans="1:27" ht="17.45" customHeight="1" x14ac:dyDescent="0.25">
      <c r="A10" s="119" t="s">
        <v>206</v>
      </c>
      <c r="B10" s="120" t="s">
        <v>275</v>
      </c>
      <c r="C10" s="190">
        <v>10516.162173000001</v>
      </c>
      <c r="D10" s="190">
        <v>221.63802200000001</v>
      </c>
      <c r="E10" s="190">
        <v>113.26398500000001</v>
      </c>
      <c r="F10" s="190">
        <v>12.51802</v>
      </c>
      <c r="G10" s="190">
        <v>177.15391500000001</v>
      </c>
      <c r="H10" s="190">
        <v>19.544654999999999</v>
      </c>
      <c r="I10" s="190">
        <v>371.93831299999999</v>
      </c>
      <c r="J10" s="190">
        <v>314.82067000000001</v>
      </c>
      <c r="K10" s="190">
        <v>8.3943919999999999</v>
      </c>
      <c r="L10" s="190">
        <v>3.8988559999999999</v>
      </c>
      <c r="M10" s="190">
        <v>24.618513</v>
      </c>
      <c r="N10" s="190">
        <v>65.872646000000003</v>
      </c>
      <c r="O10" s="190">
        <v>6.4160190000000004</v>
      </c>
      <c r="P10" s="190">
        <v>54.509098000000002</v>
      </c>
      <c r="Q10" s="190">
        <v>565.87803499999995</v>
      </c>
      <c r="R10" s="190">
        <v>366.88555000000002</v>
      </c>
      <c r="S10" s="190">
        <v>5944.4290380000002</v>
      </c>
      <c r="T10" s="190">
        <v>2074.3528249999999</v>
      </c>
      <c r="U10" s="190">
        <v>55.910905</v>
      </c>
      <c r="V10" s="190">
        <v>1.06E-4</v>
      </c>
      <c r="W10" s="190">
        <v>33.355235999999998</v>
      </c>
      <c r="X10" s="190">
        <v>80.763373999999999</v>
      </c>
      <c r="Z10" s="63"/>
    </row>
    <row r="11" spans="1:27" ht="17.45" customHeight="1" x14ac:dyDescent="0.25">
      <c r="A11" s="121" t="s">
        <v>28</v>
      </c>
      <c r="B11" s="122" t="s">
        <v>272</v>
      </c>
      <c r="C11" s="191">
        <v>3166.8250720000005</v>
      </c>
      <c r="D11" s="191">
        <v>0</v>
      </c>
      <c r="E11" s="191">
        <v>14.345451000000001</v>
      </c>
      <c r="F11" s="191">
        <v>1.3792979999999999</v>
      </c>
      <c r="G11" s="191">
        <v>2.6630259999999999</v>
      </c>
      <c r="H11" s="191">
        <v>19.289954999999999</v>
      </c>
      <c r="I11" s="191">
        <v>1703.432468</v>
      </c>
      <c r="J11" s="191">
        <v>436.08327000000003</v>
      </c>
      <c r="K11" s="191">
        <v>1.906838</v>
      </c>
      <c r="L11" s="191">
        <v>0</v>
      </c>
      <c r="M11" s="191">
        <v>10.278584</v>
      </c>
      <c r="N11" s="191">
        <v>1.5465169999999999</v>
      </c>
      <c r="O11" s="191">
        <v>0</v>
      </c>
      <c r="P11" s="191">
        <v>1.7663439999999999</v>
      </c>
      <c r="Q11" s="191">
        <v>526.82991500000003</v>
      </c>
      <c r="R11" s="191">
        <v>438.81164100000001</v>
      </c>
      <c r="S11" s="191">
        <v>4.2614260000000002</v>
      </c>
      <c r="T11" s="191">
        <v>0.66795499999999997</v>
      </c>
      <c r="U11" s="191">
        <v>0.90141300000000002</v>
      </c>
      <c r="V11" s="191">
        <v>0</v>
      </c>
      <c r="W11" s="191">
        <v>0.38769399999999998</v>
      </c>
      <c r="X11" s="191">
        <v>2.2732770000000002</v>
      </c>
    </row>
    <row r="12" spans="1:27" ht="17.45" customHeight="1" x14ac:dyDescent="0.25">
      <c r="A12" s="119" t="s">
        <v>229</v>
      </c>
      <c r="B12" s="120" t="s">
        <v>280</v>
      </c>
      <c r="C12" s="190">
        <v>2370.7794360000003</v>
      </c>
      <c r="D12" s="190">
        <v>58.268250999999999</v>
      </c>
      <c r="E12" s="190">
        <v>13.146896999999999</v>
      </c>
      <c r="F12" s="190">
        <v>7.9122339999999998</v>
      </c>
      <c r="G12" s="190">
        <v>45.266401999999999</v>
      </c>
      <c r="H12" s="190">
        <v>14.780540999999999</v>
      </c>
      <c r="I12" s="190">
        <v>40.112817999999997</v>
      </c>
      <c r="J12" s="190">
        <v>31.680264000000001</v>
      </c>
      <c r="K12" s="190">
        <v>7.4136999999999995E-2</v>
      </c>
      <c r="L12" s="190">
        <v>2.6470720000000001</v>
      </c>
      <c r="M12" s="190">
        <v>8.2881289999999996</v>
      </c>
      <c r="N12" s="190">
        <v>8.8178750000000008</v>
      </c>
      <c r="O12" s="190">
        <v>0.57028100000000004</v>
      </c>
      <c r="P12" s="190">
        <v>13.940625000000001</v>
      </c>
      <c r="Q12" s="190">
        <v>1.551698</v>
      </c>
      <c r="R12" s="190">
        <v>67.685114999999996</v>
      </c>
      <c r="S12" s="190">
        <v>52.184001000000002</v>
      </c>
      <c r="T12" s="190">
        <v>1964.7437870000001</v>
      </c>
      <c r="U12" s="190">
        <v>30.130019999999998</v>
      </c>
      <c r="V12" s="190">
        <v>0</v>
      </c>
      <c r="W12" s="190">
        <v>5.9580729999999997</v>
      </c>
      <c r="X12" s="190">
        <v>3.0212159999999999</v>
      </c>
      <c r="AA12" s="66"/>
    </row>
    <row r="13" spans="1:27" ht="17.45" customHeight="1" x14ac:dyDescent="0.25">
      <c r="A13" s="121" t="s">
        <v>27</v>
      </c>
      <c r="B13" s="122" t="s">
        <v>271</v>
      </c>
      <c r="C13" s="191">
        <v>2272.9234610000003</v>
      </c>
      <c r="D13" s="191">
        <v>28.609383999999999</v>
      </c>
      <c r="E13" s="191">
        <v>9.0493710000000007</v>
      </c>
      <c r="F13" s="191">
        <v>5.5813000000000001E-2</v>
      </c>
      <c r="G13" s="191">
        <v>0.26672299999999999</v>
      </c>
      <c r="H13" s="191">
        <v>216.725233</v>
      </c>
      <c r="I13" s="191">
        <v>793.66271300000005</v>
      </c>
      <c r="J13" s="191">
        <v>920.21785899999998</v>
      </c>
      <c r="K13" s="191">
        <v>2.2383890000000002</v>
      </c>
      <c r="L13" s="191">
        <v>0</v>
      </c>
      <c r="M13" s="191">
        <v>4.8984E-2</v>
      </c>
      <c r="N13" s="191">
        <v>7.4744979999999996</v>
      </c>
      <c r="O13" s="191">
        <v>1.8938E-2</v>
      </c>
      <c r="P13" s="191">
        <v>2.089718</v>
      </c>
      <c r="Q13" s="191">
        <v>7.003349</v>
      </c>
      <c r="R13" s="191">
        <v>231.73773600000001</v>
      </c>
      <c r="S13" s="191">
        <v>43.827582999999997</v>
      </c>
      <c r="T13" s="191">
        <v>9.3939509999999995</v>
      </c>
      <c r="U13" s="191">
        <v>0.42862899999999998</v>
      </c>
      <c r="V13" s="191">
        <v>0</v>
      </c>
      <c r="W13" s="191">
        <v>4.9890999999999998E-2</v>
      </c>
      <c r="X13" s="191">
        <v>2.4698999999999999E-2</v>
      </c>
    </row>
    <row r="14" spans="1:27" ht="17.45" customHeight="1" x14ac:dyDescent="0.25">
      <c r="A14" s="119" t="s">
        <v>33</v>
      </c>
      <c r="B14" s="120" t="s">
        <v>278</v>
      </c>
      <c r="C14" s="190">
        <v>1171.2560560000002</v>
      </c>
      <c r="D14" s="190">
        <v>0.60341699999999998</v>
      </c>
      <c r="E14" s="190">
        <v>1.1630259999999999</v>
      </c>
      <c r="F14" s="190">
        <v>0</v>
      </c>
      <c r="G14" s="190">
        <v>2.9831880000000002</v>
      </c>
      <c r="H14" s="190">
        <v>1.0004329999999999</v>
      </c>
      <c r="I14" s="190">
        <v>154.229445</v>
      </c>
      <c r="J14" s="190">
        <v>361.54661800000002</v>
      </c>
      <c r="K14" s="190">
        <v>0</v>
      </c>
      <c r="L14" s="190">
        <v>0</v>
      </c>
      <c r="M14" s="190">
        <v>2.441E-3</v>
      </c>
      <c r="N14" s="190">
        <v>0</v>
      </c>
      <c r="O14" s="190">
        <v>0</v>
      </c>
      <c r="P14" s="190">
        <v>0</v>
      </c>
      <c r="Q14" s="190">
        <v>14.42282</v>
      </c>
      <c r="R14" s="190">
        <v>4.4202459999999997</v>
      </c>
      <c r="S14" s="190">
        <v>3.791858</v>
      </c>
      <c r="T14" s="190">
        <v>588.90593899999999</v>
      </c>
      <c r="U14" s="190">
        <v>38.186422999999998</v>
      </c>
      <c r="V14" s="190">
        <v>0</v>
      </c>
      <c r="W14" s="190">
        <v>0</v>
      </c>
      <c r="X14" s="190">
        <v>2.02E-4</v>
      </c>
    </row>
    <row r="15" spans="1:27" ht="17.45" customHeight="1" x14ac:dyDescent="0.25">
      <c r="A15" s="121" t="s">
        <v>37</v>
      </c>
      <c r="B15" s="122" t="s">
        <v>289</v>
      </c>
      <c r="C15" s="191">
        <v>879.70313499999997</v>
      </c>
      <c r="D15" s="191">
        <v>4.536708</v>
      </c>
      <c r="E15" s="191">
        <v>16.419080999999998</v>
      </c>
      <c r="F15" s="191">
        <v>0</v>
      </c>
      <c r="G15" s="191">
        <v>0.48311599999999999</v>
      </c>
      <c r="H15" s="191">
        <v>4.6072000000000002E-2</v>
      </c>
      <c r="I15" s="191">
        <v>283.939437</v>
      </c>
      <c r="J15" s="191">
        <v>523.475413</v>
      </c>
      <c r="K15" s="191">
        <v>0.63135799999999997</v>
      </c>
      <c r="L15" s="191">
        <v>8.4729999999999996E-3</v>
      </c>
      <c r="M15" s="191">
        <v>0.415022</v>
      </c>
      <c r="N15" s="191">
        <v>5.7129089999999998</v>
      </c>
      <c r="O15" s="191">
        <v>0</v>
      </c>
      <c r="P15" s="191">
        <v>0.37003399999999997</v>
      </c>
      <c r="Q15" s="191">
        <v>0</v>
      </c>
      <c r="R15" s="191">
        <v>3.7352979999999998</v>
      </c>
      <c r="S15" s="191">
        <v>33.433768000000001</v>
      </c>
      <c r="T15" s="191">
        <v>1.0003409999999999</v>
      </c>
      <c r="U15" s="191">
        <v>4.8440469999999998</v>
      </c>
      <c r="V15" s="191">
        <v>0</v>
      </c>
      <c r="W15" s="191">
        <v>0.61466799999999999</v>
      </c>
      <c r="X15" s="191">
        <v>3.739E-2</v>
      </c>
    </row>
    <row r="16" spans="1:27" ht="17.45" customHeight="1" x14ac:dyDescent="0.25">
      <c r="A16" s="119" t="s">
        <v>31</v>
      </c>
      <c r="B16" s="120" t="s">
        <v>276</v>
      </c>
      <c r="C16" s="190">
        <v>863.17872299999976</v>
      </c>
      <c r="D16" s="190">
        <v>15.239580999999999</v>
      </c>
      <c r="E16" s="190">
        <v>13.810980000000001</v>
      </c>
      <c r="F16" s="190">
        <v>0.56108999999999998</v>
      </c>
      <c r="G16" s="190">
        <v>19.050473</v>
      </c>
      <c r="H16" s="190">
        <v>15.567570999999999</v>
      </c>
      <c r="I16" s="190">
        <v>102.176421</v>
      </c>
      <c r="J16" s="190">
        <v>486.44293199999998</v>
      </c>
      <c r="K16" s="190">
        <v>0.44891300000000001</v>
      </c>
      <c r="L16" s="190">
        <v>0.61628400000000005</v>
      </c>
      <c r="M16" s="190">
        <v>22.322785</v>
      </c>
      <c r="N16" s="190">
        <v>6.119567</v>
      </c>
      <c r="O16" s="190">
        <v>3.0613000000000001E-2</v>
      </c>
      <c r="P16" s="190">
        <v>11.452623000000001</v>
      </c>
      <c r="Q16" s="190">
        <v>0</v>
      </c>
      <c r="R16" s="190">
        <v>115.627134</v>
      </c>
      <c r="S16" s="190">
        <v>28.414068</v>
      </c>
      <c r="T16" s="190">
        <v>16.695340000000002</v>
      </c>
      <c r="U16" s="190">
        <v>6.9075559999999996</v>
      </c>
      <c r="V16" s="190">
        <v>0</v>
      </c>
      <c r="W16" s="190">
        <v>0.435944</v>
      </c>
      <c r="X16" s="190">
        <v>1.258848</v>
      </c>
    </row>
    <row r="17" spans="1:24" ht="17.45" customHeight="1" x14ac:dyDescent="0.25">
      <c r="A17" s="121" t="s">
        <v>146</v>
      </c>
      <c r="B17" s="122" t="s">
        <v>290</v>
      </c>
      <c r="C17" s="191">
        <v>803.12233300000003</v>
      </c>
      <c r="D17" s="191">
        <v>46.684953</v>
      </c>
      <c r="E17" s="191">
        <v>27.531760999999999</v>
      </c>
      <c r="F17" s="191">
        <v>15.128249</v>
      </c>
      <c r="G17" s="191">
        <v>134.724255</v>
      </c>
      <c r="H17" s="191">
        <v>18.061602000000001</v>
      </c>
      <c r="I17" s="191">
        <v>103.82459</v>
      </c>
      <c r="J17" s="191">
        <v>200.613395</v>
      </c>
      <c r="K17" s="191">
        <v>0</v>
      </c>
      <c r="L17" s="191">
        <v>1.785148</v>
      </c>
      <c r="M17" s="191">
        <v>24.086341999999998</v>
      </c>
      <c r="N17" s="191">
        <v>6.7328390000000002</v>
      </c>
      <c r="O17" s="191">
        <v>8.7000000000000001E-5</v>
      </c>
      <c r="P17" s="191">
        <v>35.568085000000004</v>
      </c>
      <c r="Q17" s="191">
        <v>9.6164229999999993</v>
      </c>
      <c r="R17" s="191">
        <v>67.431014000000005</v>
      </c>
      <c r="S17" s="191">
        <v>88.545793000000003</v>
      </c>
      <c r="T17" s="191">
        <v>15.900197</v>
      </c>
      <c r="U17" s="191">
        <v>0.61829299999999998</v>
      </c>
      <c r="V17" s="191">
        <v>0</v>
      </c>
      <c r="W17" s="191">
        <v>6.0372130000000004</v>
      </c>
      <c r="X17" s="191">
        <v>0.23209399999999999</v>
      </c>
    </row>
    <row r="18" spans="1:24" ht="17.45" customHeight="1" x14ac:dyDescent="0.25">
      <c r="A18" s="119" t="s">
        <v>230</v>
      </c>
      <c r="B18" s="120" t="s">
        <v>297</v>
      </c>
      <c r="C18" s="190">
        <v>726.61744300000021</v>
      </c>
      <c r="D18" s="190">
        <v>126.33875399999999</v>
      </c>
      <c r="E18" s="190">
        <v>32.053336000000002</v>
      </c>
      <c r="F18" s="190">
        <v>11.719995000000001</v>
      </c>
      <c r="G18" s="190">
        <v>93.328100000000006</v>
      </c>
      <c r="H18" s="190">
        <v>18.530702000000002</v>
      </c>
      <c r="I18" s="190">
        <v>113.40294900000001</v>
      </c>
      <c r="J18" s="190">
        <v>46.866262999999996</v>
      </c>
      <c r="K18" s="190">
        <v>6.2717999999999996E-2</v>
      </c>
      <c r="L18" s="190">
        <v>4.8014349999999997</v>
      </c>
      <c r="M18" s="190">
        <v>17.159818000000001</v>
      </c>
      <c r="N18" s="190">
        <v>8.4758289999999992</v>
      </c>
      <c r="O18" s="190">
        <v>1.3751139999999999</v>
      </c>
      <c r="P18" s="190">
        <v>29.902426999999999</v>
      </c>
      <c r="Q18" s="190">
        <v>6.9186719999999999</v>
      </c>
      <c r="R18" s="190">
        <v>103.82436300000001</v>
      </c>
      <c r="S18" s="190">
        <v>73.181736999999998</v>
      </c>
      <c r="T18" s="190">
        <v>11.462768000000001</v>
      </c>
      <c r="U18" s="190">
        <v>11.997204999999999</v>
      </c>
      <c r="V18" s="190">
        <v>0</v>
      </c>
      <c r="W18" s="190">
        <v>14.706994</v>
      </c>
      <c r="X18" s="190">
        <v>0.50826400000000005</v>
      </c>
    </row>
    <row r="19" spans="1:24" ht="17.45" customHeight="1" x14ac:dyDescent="0.25">
      <c r="A19" s="121" t="s">
        <v>35</v>
      </c>
      <c r="B19" s="122" t="s">
        <v>282</v>
      </c>
      <c r="C19" s="191">
        <v>671.41325800000004</v>
      </c>
      <c r="D19" s="191">
        <v>0</v>
      </c>
      <c r="E19" s="191">
        <v>1.377181</v>
      </c>
      <c r="F19" s="191">
        <v>0</v>
      </c>
      <c r="G19" s="191">
        <v>0</v>
      </c>
      <c r="H19" s="191">
        <v>0</v>
      </c>
      <c r="I19" s="191">
        <v>2.7003590000000002</v>
      </c>
      <c r="J19" s="191">
        <v>4.3134990000000002</v>
      </c>
      <c r="K19" s="191">
        <v>9.2414999999999997E-2</v>
      </c>
      <c r="L19" s="191">
        <v>7.0999999999999994E-2</v>
      </c>
      <c r="M19" s="191">
        <v>1.8649999999999999E-3</v>
      </c>
      <c r="N19" s="191">
        <v>1.324702</v>
      </c>
      <c r="O19" s="191">
        <v>0.358265</v>
      </c>
      <c r="P19" s="191">
        <v>5.2470999999999997E-2</v>
      </c>
      <c r="Q19" s="191">
        <v>6.1665109999999999</v>
      </c>
      <c r="R19" s="191">
        <v>13.472747</v>
      </c>
      <c r="S19" s="191">
        <v>535.61274400000002</v>
      </c>
      <c r="T19" s="191">
        <v>9.8339909999999993</v>
      </c>
      <c r="U19" s="191">
        <v>3.5381659999999999</v>
      </c>
      <c r="V19" s="191">
        <v>90</v>
      </c>
      <c r="W19" s="191">
        <v>1.3208690000000001</v>
      </c>
      <c r="X19" s="191">
        <v>1.1764730000000001</v>
      </c>
    </row>
    <row r="20" spans="1:24" ht="17.45" customHeight="1" x14ac:dyDescent="0.25">
      <c r="A20" s="119" t="s">
        <v>145</v>
      </c>
      <c r="B20" s="120" t="s">
        <v>279</v>
      </c>
      <c r="C20" s="190">
        <v>651.62524699999994</v>
      </c>
      <c r="D20" s="190">
        <v>0.50134299999999998</v>
      </c>
      <c r="E20" s="190">
        <v>4.5745519999999997</v>
      </c>
      <c r="F20" s="190">
        <v>0</v>
      </c>
      <c r="G20" s="190">
        <v>2.8263560000000001</v>
      </c>
      <c r="H20" s="190">
        <v>7.5684940000000003</v>
      </c>
      <c r="I20" s="190">
        <v>149.40292099999999</v>
      </c>
      <c r="J20" s="190">
        <v>54.564058000000003</v>
      </c>
      <c r="K20" s="190">
        <v>1.4530000000000001E-3</v>
      </c>
      <c r="L20" s="190">
        <v>1.56E-3</v>
      </c>
      <c r="M20" s="190">
        <v>1.5974360000000001</v>
      </c>
      <c r="N20" s="190">
        <v>16.082729</v>
      </c>
      <c r="O20" s="190">
        <v>6.9999999999999999E-4</v>
      </c>
      <c r="P20" s="190">
        <v>6.1840609999999998</v>
      </c>
      <c r="Q20" s="190">
        <v>3.6688999999999999E-2</v>
      </c>
      <c r="R20" s="190">
        <v>108.31270000000001</v>
      </c>
      <c r="S20" s="190">
        <v>208.24666500000001</v>
      </c>
      <c r="T20" s="190">
        <v>66.600033999999994</v>
      </c>
      <c r="U20" s="190">
        <v>7.8468</v>
      </c>
      <c r="V20" s="190">
        <v>16.921171999999999</v>
      </c>
      <c r="W20" s="190">
        <v>0.13090399999999999</v>
      </c>
      <c r="X20" s="190">
        <v>0.22461999999999999</v>
      </c>
    </row>
    <row r="21" spans="1:24" ht="17.45" customHeight="1" x14ac:dyDescent="0.25">
      <c r="A21" s="121" t="s">
        <v>49</v>
      </c>
      <c r="B21" s="122" t="s">
        <v>304</v>
      </c>
      <c r="C21" s="191">
        <v>552.20148199999983</v>
      </c>
      <c r="D21" s="191">
        <v>29.285253000000001</v>
      </c>
      <c r="E21" s="191">
        <v>22.241994999999999</v>
      </c>
      <c r="F21" s="191">
        <v>1.6358729999999999</v>
      </c>
      <c r="G21" s="191">
        <v>111.27213</v>
      </c>
      <c r="H21" s="191">
        <v>8.5256170000000004</v>
      </c>
      <c r="I21" s="191">
        <v>28.497757</v>
      </c>
      <c r="J21" s="191">
        <v>206.55047400000001</v>
      </c>
      <c r="K21" s="191">
        <v>1.523E-2</v>
      </c>
      <c r="L21" s="191">
        <v>19.231750999999999</v>
      </c>
      <c r="M21" s="191">
        <v>9.7267340000000004</v>
      </c>
      <c r="N21" s="191">
        <v>18.181566</v>
      </c>
      <c r="O21" s="191">
        <v>2.134449</v>
      </c>
      <c r="P21" s="191">
        <v>22.853981000000001</v>
      </c>
      <c r="Q21" s="191">
        <v>1.293261</v>
      </c>
      <c r="R21" s="191">
        <v>17.557977000000001</v>
      </c>
      <c r="S21" s="191">
        <v>25.529097</v>
      </c>
      <c r="T21" s="191">
        <v>4.7138359999999997</v>
      </c>
      <c r="U21" s="191">
        <v>2.8724919999999998</v>
      </c>
      <c r="V21" s="191">
        <v>0</v>
      </c>
      <c r="W21" s="191">
        <v>19.457408999999998</v>
      </c>
      <c r="X21" s="191">
        <v>0.62460000000000004</v>
      </c>
    </row>
    <row r="22" spans="1:24" ht="17.45" customHeight="1" x14ac:dyDescent="0.25">
      <c r="A22" s="119" t="s">
        <v>34</v>
      </c>
      <c r="B22" s="120" t="s">
        <v>294</v>
      </c>
      <c r="C22" s="190">
        <v>523.33930099999998</v>
      </c>
      <c r="D22" s="190">
        <v>0</v>
      </c>
      <c r="E22" s="190">
        <v>0.67399699999999996</v>
      </c>
      <c r="F22" s="190">
        <v>0</v>
      </c>
      <c r="G22" s="190">
        <v>1.2795380000000001</v>
      </c>
      <c r="H22" s="190">
        <v>14.610511000000001</v>
      </c>
      <c r="I22" s="190">
        <v>276.54668099999998</v>
      </c>
      <c r="J22" s="190">
        <v>180.121771</v>
      </c>
      <c r="K22" s="190">
        <v>1.0019999999999999E-2</v>
      </c>
      <c r="L22" s="190">
        <v>0</v>
      </c>
      <c r="M22" s="190">
        <v>0</v>
      </c>
      <c r="N22" s="190">
        <v>4.6987319999999997</v>
      </c>
      <c r="O22" s="190">
        <v>0</v>
      </c>
      <c r="P22" s="190">
        <v>0.71667599999999998</v>
      </c>
      <c r="Q22" s="190">
        <v>0</v>
      </c>
      <c r="R22" s="190">
        <v>20.860908999999999</v>
      </c>
      <c r="S22" s="190">
        <v>10.299011</v>
      </c>
      <c r="T22" s="190">
        <v>1.537301</v>
      </c>
      <c r="U22" s="190">
        <v>11.956491</v>
      </c>
      <c r="V22" s="190">
        <v>0</v>
      </c>
      <c r="W22" s="190">
        <v>0</v>
      </c>
      <c r="X22" s="190">
        <v>2.7663E-2</v>
      </c>
    </row>
    <row r="23" spans="1:24" ht="17.45" customHeight="1" x14ac:dyDescent="0.25">
      <c r="A23" s="121" t="s">
        <v>231</v>
      </c>
      <c r="B23" s="122" t="s">
        <v>303</v>
      </c>
      <c r="C23" s="191">
        <v>471.88718299999994</v>
      </c>
      <c r="D23" s="191">
        <v>27.401869999999999</v>
      </c>
      <c r="E23" s="191">
        <v>14.535307</v>
      </c>
      <c r="F23" s="191">
        <v>1.6209929999999999</v>
      </c>
      <c r="G23" s="191">
        <v>33.603012999999997</v>
      </c>
      <c r="H23" s="191">
        <v>2.4286789999999998</v>
      </c>
      <c r="I23" s="191">
        <v>21.189503999999999</v>
      </c>
      <c r="J23" s="191">
        <v>15.791805999999999</v>
      </c>
      <c r="K23" s="191">
        <v>0.15720100000000001</v>
      </c>
      <c r="L23" s="191">
        <v>1.6133169999999999</v>
      </c>
      <c r="M23" s="191">
        <v>9.0465339999999994</v>
      </c>
      <c r="N23" s="191">
        <v>7.5920259999999997</v>
      </c>
      <c r="O23" s="191">
        <v>1.5924419999999999</v>
      </c>
      <c r="P23" s="191">
        <v>9.8575549999999996</v>
      </c>
      <c r="Q23" s="191">
        <v>83.577100999999999</v>
      </c>
      <c r="R23" s="191">
        <v>16.476295</v>
      </c>
      <c r="S23" s="191">
        <v>66.452948000000006</v>
      </c>
      <c r="T23" s="191">
        <v>149.93482499999999</v>
      </c>
      <c r="U23" s="191">
        <v>3.4256859999999998</v>
      </c>
      <c r="V23" s="191">
        <v>0</v>
      </c>
      <c r="W23" s="191">
        <v>5.0359720000000001</v>
      </c>
      <c r="X23" s="191">
        <v>0.55410899999999996</v>
      </c>
    </row>
    <row r="24" spans="1:24" ht="17.45" customHeight="1" x14ac:dyDescent="0.25">
      <c r="A24" s="119" t="s">
        <v>38</v>
      </c>
      <c r="B24" s="120" t="s">
        <v>291</v>
      </c>
      <c r="C24" s="190">
        <v>469.41082</v>
      </c>
      <c r="D24" s="190">
        <v>0.72393799999999997</v>
      </c>
      <c r="E24" s="190">
        <v>0.133994</v>
      </c>
      <c r="F24" s="190">
        <v>0</v>
      </c>
      <c r="G24" s="190">
        <v>0</v>
      </c>
      <c r="H24" s="190">
        <v>0.64575000000000005</v>
      </c>
      <c r="I24" s="190">
        <v>105.215326</v>
      </c>
      <c r="J24" s="190">
        <v>85.955432000000002</v>
      </c>
      <c r="K24" s="190">
        <v>0</v>
      </c>
      <c r="L24" s="190">
        <v>0</v>
      </c>
      <c r="M24" s="190">
        <v>0</v>
      </c>
      <c r="N24" s="190">
        <v>0</v>
      </c>
      <c r="O24" s="190">
        <v>0</v>
      </c>
      <c r="P24" s="190">
        <v>0</v>
      </c>
      <c r="Q24" s="190">
        <v>0</v>
      </c>
      <c r="R24" s="190">
        <v>5.0432999999999999E-2</v>
      </c>
      <c r="S24" s="190">
        <v>276.63651800000002</v>
      </c>
      <c r="T24" s="190">
        <v>0</v>
      </c>
      <c r="U24" s="190">
        <v>4.9429000000000001E-2</v>
      </c>
      <c r="V24" s="190">
        <v>0</v>
      </c>
      <c r="W24" s="190">
        <v>0</v>
      </c>
      <c r="X24" s="190">
        <v>0</v>
      </c>
    </row>
    <row r="25" spans="1:24" ht="17.45" customHeight="1" x14ac:dyDescent="0.25">
      <c r="A25" s="121" t="s">
        <v>151</v>
      </c>
      <c r="B25" s="122" t="s">
        <v>285</v>
      </c>
      <c r="C25" s="191">
        <v>435.15431599999999</v>
      </c>
      <c r="D25" s="191">
        <v>44.793627999999998</v>
      </c>
      <c r="E25" s="191">
        <v>15.614027999999999</v>
      </c>
      <c r="F25" s="191">
        <v>1.995986</v>
      </c>
      <c r="G25" s="191">
        <v>66.955996999999996</v>
      </c>
      <c r="H25" s="191">
        <v>2.7127210000000002</v>
      </c>
      <c r="I25" s="191">
        <v>59.688198999999997</v>
      </c>
      <c r="J25" s="191">
        <v>68.136869000000004</v>
      </c>
      <c r="K25" s="191">
        <v>0.19875899999999999</v>
      </c>
      <c r="L25" s="191">
        <v>4.4172289999999998</v>
      </c>
      <c r="M25" s="191">
        <v>5.1989179999999999</v>
      </c>
      <c r="N25" s="191">
        <v>2.1881740000000001</v>
      </c>
      <c r="O25" s="191">
        <v>3.0000000000000001E-5</v>
      </c>
      <c r="P25" s="191">
        <v>13.725644000000001</v>
      </c>
      <c r="Q25" s="191">
        <v>0.81015700000000002</v>
      </c>
      <c r="R25" s="191">
        <v>27.310172000000001</v>
      </c>
      <c r="S25" s="191">
        <v>25.12069</v>
      </c>
      <c r="T25" s="191">
        <v>82.304919999999996</v>
      </c>
      <c r="U25" s="191">
        <v>2.0825830000000001</v>
      </c>
      <c r="V25" s="191">
        <v>0</v>
      </c>
      <c r="W25" s="191">
        <v>11.73926</v>
      </c>
      <c r="X25" s="191">
        <v>0.16035199999999999</v>
      </c>
    </row>
    <row r="26" spans="1:24" ht="17.45" customHeight="1" x14ac:dyDescent="0.25">
      <c r="A26" s="119" t="s">
        <v>46</v>
      </c>
      <c r="B26" s="120" t="s">
        <v>298</v>
      </c>
      <c r="C26" s="190">
        <v>406.34984500000007</v>
      </c>
      <c r="D26" s="190">
        <v>56.128138</v>
      </c>
      <c r="E26" s="190">
        <v>2.4984350000000002</v>
      </c>
      <c r="F26" s="190">
        <v>0</v>
      </c>
      <c r="G26" s="190">
        <v>93.397683999999998</v>
      </c>
      <c r="H26" s="190">
        <v>5.8867050000000001</v>
      </c>
      <c r="I26" s="190">
        <v>44.922168999999997</v>
      </c>
      <c r="J26" s="190">
        <v>39.248815999999998</v>
      </c>
      <c r="K26" s="190">
        <v>0</v>
      </c>
      <c r="L26" s="190">
        <v>0.104448</v>
      </c>
      <c r="M26" s="190">
        <v>12.500061000000001</v>
      </c>
      <c r="N26" s="190">
        <v>4.5666039999999999</v>
      </c>
      <c r="O26" s="190">
        <v>0</v>
      </c>
      <c r="P26" s="190">
        <v>28.892783000000001</v>
      </c>
      <c r="Q26" s="190">
        <v>11.958</v>
      </c>
      <c r="R26" s="190">
        <v>50.333964000000002</v>
      </c>
      <c r="S26" s="190">
        <v>30.538671999999998</v>
      </c>
      <c r="T26" s="190">
        <v>11.732609999999999</v>
      </c>
      <c r="U26" s="190">
        <v>0.441521</v>
      </c>
      <c r="V26" s="190">
        <v>0</v>
      </c>
      <c r="W26" s="190">
        <v>13.171830999999999</v>
      </c>
      <c r="X26" s="190">
        <v>2.7404000000000001E-2</v>
      </c>
    </row>
    <row r="27" spans="1:24" ht="17.45" customHeight="1" x14ac:dyDescent="0.25">
      <c r="A27" s="121" t="s">
        <v>147</v>
      </c>
      <c r="B27" s="122" t="s">
        <v>299</v>
      </c>
      <c r="C27" s="191">
        <v>404.03413800000004</v>
      </c>
      <c r="D27" s="191">
        <v>0.30675999999999998</v>
      </c>
      <c r="E27" s="191">
        <v>0.840001</v>
      </c>
      <c r="F27" s="191">
        <v>0.63591399999999998</v>
      </c>
      <c r="G27" s="191">
        <v>1.9380759999999999</v>
      </c>
      <c r="H27" s="191">
        <v>0</v>
      </c>
      <c r="I27" s="191">
        <v>219.10820899999999</v>
      </c>
      <c r="J27" s="191">
        <v>141.54688300000001</v>
      </c>
      <c r="K27" s="191">
        <v>1.587998</v>
      </c>
      <c r="L27" s="191">
        <v>0</v>
      </c>
      <c r="M27" s="191">
        <v>0.39209699999999997</v>
      </c>
      <c r="N27" s="191">
        <v>0.72525799999999996</v>
      </c>
      <c r="O27" s="191">
        <v>0</v>
      </c>
      <c r="P27" s="191">
        <v>0.68096699999999999</v>
      </c>
      <c r="Q27" s="191">
        <v>0</v>
      </c>
      <c r="R27" s="191">
        <v>8.1191479999999991</v>
      </c>
      <c r="S27" s="191">
        <v>25.419906999999998</v>
      </c>
      <c r="T27" s="191">
        <v>1.4371999999999999E-2</v>
      </c>
      <c r="U27" s="191">
        <v>1.2522E-2</v>
      </c>
      <c r="V27" s="191">
        <v>0</v>
      </c>
      <c r="W27" s="191">
        <v>0.36599999999999999</v>
      </c>
      <c r="X27" s="191">
        <v>2.3400259999999999</v>
      </c>
    </row>
    <row r="28" spans="1:24" ht="17.45" customHeight="1" x14ac:dyDescent="0.25">
      <c r="A28" s="119" t="s">
        <v>148</v>
      </c>
      <c r="B28" s="120" t="s">
        <v>311</v>
      </c>
      <c r="C28" s="190">
        <v>403.65302300000002</v>
      </c>
      <c r="D28" s="190">
        <v>0</v>
      </c>
      <c r="E28" s="190">
        <v>6.7620089999999999</v>
      </c>
      <c r="F28" s="190">
        <v>0</v>
      </c>
      <c r="G28" s="190">
        <v>7.8076400000000001</v>
      </c>
      <c r="H28" s="190">
        <v>1.1430899999999999</v>
      </c>
      <c r="I28" s="190">
        <v>343.97483699999998</v>
      </c>
      <c r="J28" s="190">
        <v>41.480791000000004</v>
      </c>
      <c r="K28" s="190">
        <v>0.10241400000000001</v>
      </c>
      <c r="L28" s="190">
        <v>0</v>
      </c>
      <c r="M28" s="190">
        <v>0.33422099999999999</v>
      </c>
      <c r="N28" s="190">
        <v>0.80204600000000004</v>
      </c>
      <c r="O28" s="190">
        <v>0</v>
      </c>
      <c r="P28" s="190">
        <v>0</v>
      </c>
      <c r="Q28" s="190">
        <v>0</v>
      </c>
      <c r="R28" s="190">
        <v>0.92468499999999998</v>
      </c>
      <c r="S28" s="190">
        <v>0</v>
      </c>
      <c r="T28" s="190">
        <v>0</v>
      </c>
      <c r="U28" s="190">
        <v>0</v>
      </c>
      <c r="V28" s="190">
        <v>0</v>
      </c>
      <c r="W28" s="190">
        <v>0</v>
      </c>
      <c r="X28" s="190">
        <v>0.32129000000000002</v>
      </c>
    </row>
    <row r="29" spans="1:24" ht="17.45" customHeight="1" x14ac:dyDescent="0.25">
      <c r="A29" s="121" t="s">
        <v>48</v>
      </c>
      <c r="B29" s="122" t="s">
        <v>306</v>
      </c>
      <c r="C29" s="191">
        <v>381.16380099999998</v>
      </c>
      <c r="D29" s="191">
        <v>3.2989999999999998E-2</v>
      </c>
      <c r="E29" s="191">
        <v>5.6245180000000001</v>
      </c>
      <c r="F29" s="191">
        <v>7.8988000000000003E-2</v>
      </c>
      <c r="G29" s="191">
        <v>0.79234700000000002</v>
      </c>
      <c r="H29" s="191">
        <v>6.6281000000000007E-2</v>
      </c>
      <c r="I29" s="191">
        <v>0.51522800000000002</v>
      </c>
      <c r="J29" s="191">
        <v>27.502427000000001</v>
      </c>
      <c r="K29" s="191">
        <v>4.9741E-2</v>
      </c>
      <c r="L29" s="191">
        <v>0.51534999999999997</v>
      </c>
      <c r="M29" s="191">
        <v>3.9734999999999999E-2</v>
      </c>
      <c r="N29" s="191">
        <v>2.258435</v>
      </c>
      <c r="O29" s="191">
        <v>0</v>
      </c>
      <c r="P29" s="191">
        <v>0.70718300000000001</v>
      </c>
      <c r="Q29" s="191">
        <v>0.40950599999999998</v>
      </c>
      <c r="R29" s="191">
        <v>24.604479000000001</v>
      </c>
      <c r="S29" s="191">
        <v>264.011145</v>
      </c>
      <c r="T29" s="191">
        <v>40.092911999999998</v>
      </c>
      <c r="U29" s="191">
        <v>2.467587</v>
      </c>
      <c r="V29" s="191">
        <v>0</v>
      </c>
      <c r="W29" s="191">
        <v>1.4533130000000001</v>
      </c>
      <c r="X29" s="191">
        <v>9.9416360000000008</v>
      </c>
    </row>
    <row r="30" spans="1:24" ht="17.45" customHeight="1" x14ac:dyDescent="0.25">
      <c r="A30" s="119" t="s">
        <v>30</v>
      </c>
      <c r="B30" s="120" t="s">
        <v>274</v>
      </c>
      <c r="C30" s="190">
        <v>356.38980400000003</v>
      </c>
      <c r="D30" s="190">
        <v>2.2550400000000002</v>
      </c>
      <c r="E30" s="190">
        <v>0.116955</v>
      </c>
      <c r="F30" s="190">
        <v>0</v>
      </c>
      <c r="G30" s="190">
        <v>0</v>
      </c>
      <c r="H30" s="190">
        <v>4.0291069999999998</v>
      </c>
      <c r="I30" s="190">
        <v>158.16415599999999</v>
      </c>
      <c r="J30" s="190">
        <v>4.6625550000000002</v>
      </c>
      <c r="K30" s="190">
        <v>0</v>
      </c>
      <c r="L30" s="190">
        <v>0</v>
      </c>
      <c r="M30" s="190">
        <v>0</v>
      </c>
      <c r="N30" s="190">
        <v>0</v>
      </c>
      <c r="O30" s="190">
        <v>0</v>
      </c>
      <c r="P30" s="190">
        <v>0.1178</v>
      </c>
      <c r="Q30" s="190">
        <v>0</v>
      </c>
      <c r="R30" s="190">
        <v>116.950656</v>
      </c>
      <c r="S30" s="190">
        <v>0.91098199999999996</v>
      </c>
      <c r="T30" s="190">
        <v>0.22641800000000001</v>
      </c>
      <c r="U30" s="190">
        <v>68.927384000000004</v>
      </c>
      <c r="V30" s="190">
        <v>0</v>
      </c>
      <c r="W30" s="190">
        <v>0</v>
      </c>
      <c r="X30" s="190">
        <v>2.8750999999999999E-2</v>
      </c>
    </row>
    <row r="31" spans="1:24" ht="17.45" customHeight="1" x14ac:dyDescent="0.25">
      <c r="A31" s="121" t="s">
        <v>153</v>
      </c>
      <c r="B31" s="122" t="s">
        <v>315</v>
      </c>
      <c r="C31" s="191">
        <v>345.72923400000002</v>
      </c>
      <c r="D31" s="191">
        <v>10.334134000000001</v>
      </c>
      <c r="E31" s="191">
        <v>2.5037970000000001</v>
      </c>
      <c r="F31" s="191">
        <v>17.795127999999998</v>
      </c>
      <c r="G31" s="191">
        <v>76.393529999999998</v>
      </c>
      <c r="H31" s="191">
        <v>8.5170999999999997E-2</v>
      </c>
      <c r="I31" s="191">
        <v>77.435659000000001</v>
      </c>
      <c r="J31" s="191">
        <v>30.547612000000001</v>
      </c>
      <c r="K31" s="191">
        <v>0.14032500000000001</v>
      </c>
      <c r="L31" s="191">
        <v>0.33474199999999998</v>
      </c>
      <c r="M31" s="191">
        <v>1.002497</v>
      </c>
      <c r="N31" s="191">
        <v>1.74515</v>
      </c>
      <c r="O31" s="191">
        <v>0.747506</v>
      </c>
      <c r="P31" s="191">
        <v>1.396439</v>
      </c>
      <c r="Q31" s="191">
        <v>0</v>
      </c>
      <c r="R31" s="191">
        <v>12.553976</v>
      </c>
      <c r="S31" s="191">
        <v>31.709849999999999</v>
      </c>
      <c r="T31" s="191">
        <v>77.188417000000001</v>
      </c>
      <c r="U31" s="191">
        <v>5.3200000000000003E-4</v>
      </c>
      <c r="V31" s="191">
        <v>0</v>
      </c>
      <c r="W31" s="191">
        <v>1.554767</v>
      </c>
      <c r="X31" s="191">
        <v>2.2600020000000001</v>
      </c>
    </row>
    <row r="32" spans="1:24" ht="17.45" customHeight="1" x14ac:dyDescent="0.25">
      <c r="A32" s="119" t="s">
        <v>52</v>
      </c>
      <c r="B32" s="120" t="s">
        <v>309</v>
      </c>
      <c r="C32" s="190">
        <v>289.92105500000002</v>
      </c>
      <c r="D32" s="190">
        <v>0</v>
      </c>
      <c r="E32" s="190">
        <v>0.89324400000000004</v>
      </c>
      <c r="F32" s="190">
        <v>0</v>
      </c>
      <c r="G32" s="190">
        <v>4.0712289999999998</v>
      </c>
      <c r="H32" s="190">
        <v>0</v>
      </c>
      <c r="I32" s="190">
        <v>27.249590000000001</v>
      </c>
      <c r="J32" s="190">
        <v>189.06894</v>
      </c>
      <c r="K32" s="190">
        <v>0</v>
      </c>
      <c r="L32" s="190">
        <v>0</v>
      </c>
      <c r="M32" s="190">
        <v>12.213241999999999</v>
      </c>
      <c r="N32" s="190">
        <v>0.95058299999999996</v>
      </c>
      <c r="O32" s="190">
        <v>0</v>
      </c>
      <c r="P32" s="190">
        <v>0.41237299999999999</v>
      </c>
      <c r="Q32" s="190">
        <v>0</v>
      </c>
      <c r="R32" s="190">
        <v>15.253747000000001</v>
      </c>
      <c r="S32" s="190">
        <v>27.607265000000002</v>
      </c>
      <c r="T32" s="190">
        <v>12.169840000000001</v>
      </c>
      <c r="U32" s="190">
        <v>0</v>
      </c>
      <c r="V32" s="190">
        <v>0</v>
      </c>
      <c r="W32" s="190">
        <v>0</v>
      </c>
      <c r="X32" s="190">
        <v>3.1001999999999998E-2</v>
      </c>
    </row>
    <row r="33" spans="1:24" ht="17.45" customHeight="1" x14ac:dyDescent="0.25">
      <c r="A33" s="121" t="s">
        <v>51</v>
      </c>
      <c r="B33" s="122" t="s">
        <v>314</v>
      </c>
      <c r="C33" s="191">
        <v>288.01290599999999</v>
      </c>
      <c r="D33" s="191">
        <v>0.49519299999999999</v>
      </c>
      <c r="E33" s="191">
        <v>0</v>
      </c>
      <c r="F33" s="191">
        <v>0.43607499999999999</v>
      </c>
      <c r="G33" s="191">
        <v>6.6459159999999997</v>
      </c>
      <c r="H33" s="191">
        <v>0</v>
      </c>
      <c r="I33" s="191">
        <v>42.942650999999998</v>
      </c>
      <c r="J33" s="191">
        <v>235.9717</v>
      </c>
      <c r="K33" s="191">
        <v>0</v>
      </c>
      <c r="L33" s="191">
        <v>0</v>
      </c>
      <c r="M33" s="191">
        <v>0</v>
      </c>
      <c r="N33" s="191">
        <v>3.2425000000000002E-2</v>
      </c>
      <c r="O33" s="191">
        <v>0</v>
      </c>
      <c r="P33" s="191">
        <v>0</v>
      </c>
      <c r="Q33" s="191">
        <v>0</v>
      </c>
      <c r="R33" s="191">
        <v>0.124374</v>
      </c>
      <c r="S33" s="191">
        <v>0.770783</v>
      </c>
      <c r="T33" s="191">
        <v>0</v>
      </c>
      <c r="U33" s="191">
        <v>0.59194599999999997</v>
      </c>
      <c r="V33" s="191">
        <v>0</v>
      </c>
      <c r="W33" s="191">
        <v>0</v>
      </c>
      <c r="X33" s="191">
        <v>1.843E-3</v>
      </c>
    </row>
    <row r="34" spans="1:24" ht="17.45" customHeight="1" x14ac:dyDescent="0.25">
      <c r="A34" s="119" t="s">
        <v>152</v>
      </c>
      <c r="B34" s="120" t="s">
        <v>305</v>
      </c>
      <c r="C34" s="190">
        <v>280.53380900000008</v>
      </c>
      <c r="D34" s="190">
        <v>0</v>
      </c>
      <c r="E34" s="190">
        <v>1.6459999999999999E-3</v>
      </c>
      <c r="F34" s="190">
        <v>0</v>
      </c>
      <c r="G34" s="190">
        <v>0</v>
      </c>
      <c r="H34" s="190">
        <v>0</v>
      </c>
      <c r="I34" s="190">
        <v>8.8465070000000008</v>
      </c>
      <c r="J34" s="190">
        <v>1.0756749999999999</v>
      </c>
      <c r="K34" s="190">
        <v>0.12778300000000001</v>
      </c>
      <c r="L34" s="190">
        <v>0</v>
      </c>
      <c r="M34" s="190">
        <v>1.1459E-2</v>
      </c>
      <c r="N34" s="190">
        <v>5.6849999999999999E-3</v>
      </c>
      <c r="O34" s="190">
        <v>0</v>
      </c>
      <c r="P34" s="190">
        <v>0.71113999999999999</v>
      </c>
      <c r="Q34" s="190">
        <v>235.33353600000001</v>
      </c>
      <c r="R34" s="190">
        <v>0.108672</v>
      </c>
      <c r="S34" s="190">
        <v>0.76678800000000003</v>
      </c>
      <c r="T34" s="190">
        <v>2.2845680000000002</v>
      </c>
      <c r="U34" s="190">
        <v>31.228818</v>
      </c>
      <c r="V34" s="190">
        <v>0</v>
      </c>
      <c r="W34" s="190">
        <v>8.7720000000000003E-3</v>
      </c>
      <c r="X34" s="190">
        <v>2.2759999999999999E-2</v>
      </c>
    </row>
    <row r="35" spans="1:24" ht="17.45" customHeight="1" x14ac:dyDescent="0.25">
      <c r="A35" s="121" t="s">
        <v>209</v>
      </c>
      <c r="B35" s="122" t="s">
        <v>292</v>
      </c>
      <c r="C35" s="191">
        <v>273.87389999999999</v>
      </c>
      <c r="D35" s="191">
        <v>0.64314099999999996</v>
      </c>
      <c r="E35" s="191">
        <v>3.1868029999999998</v>
      </c>
      <c r="F35" s="191">
        <v>0</v>
      </c>
      <c r="G35" s="191">
        <v>1.0016449999999999</v>
      </c>
      <c r="H35" s="191">
        <v>8.1846910000000008</v>
      </c>
      <c r="I35" s="191">
        <v>185.153403</v>
      </c>
      <c r="J35" s="191">
        <v>50.478940999999999</v>
      </c>
      <c r="K35" s="191">
        <v>0</v>
      </c>
      <c r="L35" s="191">
        <v>0</v>
      </c>
      <c r="M35" s="191">
        <v>4.8163330000000002</v>
      </c>
      <c r="N35" s="191">
        <v>1.2249080000000001</v>
      </c>
      <c r="O35" s="191">
        <v>0</v>
      </c>
      <c r="P35" s="191">
        <v>0.92497700000000005</v>
      </c>
      <c r="Q35" s="191">
        <v>0</v>
      </c>
      <c r="R35" s="191">
        <v>8.7644230000000007</v>
      </c>
      <c r="S35" s="191">
        <v>9.4126820000000002</v>
      </c>
      <c r="T35" s="191">
        <v>0</v>
      </c>
      <c r="U35" s="191">
        <v>6.3947000000000004E-2</v>
      </c>
      <c r="V35" s="191">
        <v>0</v>
      </c>
      <c r="W35" s="191">
        <v>0</v>
      </c>
      <c r="X35" s="191">
        <v>1.8006000000000001E-2</v>
      </c>
    </row>
    <row r="36" spans="1:24" ht="17.45" customHeight="1" x14ac:dyDescent="0.25">
      <c r="A36" s="119" t="s">
        <v>29</v>
      </c>
      <c r="B36" s="120" t="s">
        <v>273</v>
      </c>
      <c r="C36" s="190">
        <v>262.90462200000002</v>
      </c>
      <c r="D36" s="190">
        <v>0</v>
      </c>
      <c r="E36" s="190">
        <v>1.7978000000000001E-2</v>
      </c>
      <c r="F36" s="190">
        <v>0</v>
      </c>
      <c r="G36" s="190">
        <v>0.11685</v>
      </c>
      <c r="H36" s="190">
        <v>0.10696700000000001</v>
      </c>
      <c r="I36" s="190">
        <v>121.385778</v>
      </c>
      <c r="J36" s="190">
        <v>16.463643000000001</v>
      </c>
      <c r="K36" s="190">
        <v>0</v>
      </c>
      <c r="L36" s="190">
        <v>0</v>
      </c>
      <c r="M36" s="190">
        <v>0</v>
      </c>
      <c r="N36" s="190">
        <v>0</v>
      </c>
      <c r="O36" s="190">
        <v>0</v>
      </c>
      <c r="P36" s="190">
        <v>0</v>
      </c>
      <c r="Q36" s="190">
        <v>0</v>
      </c>
      <c r="R36" s="190">
        <v>122.651494</v>
      </c>
      <c r="S36" s="190">
        <v>1.944145</v>
      </c>
      <c r="T36" s="190">
        <v>0.180343</v>
      </c>
      <c r="U36" s="190">
        <v>2.6714999999999999E-2</v>
      </c>
      <c r="V36" s="190">
        <v>0</v>
      </c>
      <c r="W36" s="190">
        <v>0</v>
      </c>
      <c r="X36" s="190">
        <v>1.0709E-2</v>
      </c>
    </row>
    <row r="37" spans="1:24" ht="17.45" customHeight="1" x14ac:dyDescent="0.25">
      <c r="A37" s="121" t="s">
        <v>47</v>
      </c>
      <c r="B37" s="122" t="s">
        <v>313</v>
      </c>
      <c r="C37" s="191">
        <v>241.61809199999999</v>
      </c>
      <c r="D37" s="191">
        <v>1.05284</v>
      </c>
      <c r="E37" s="191">
        <v>5.3579999999999999E-3</v>
      </c>
      <c r="F37" s="191">
        <v>0.200492</v>
      </c>
      <c r="G37" s="191">
        <v>0.47819099999999998</v>
      </c>
      <c r="H37" s="191">
        <v>27.623265</v>
      </c>
      <c r="I37" s="191">
        <v>79.790899999999993</v>
      </c>
      <c r="J37" s="191">
        <v>112.096417</v>
      </c>
      <c r="K37" s="191">
        <v>0</v>
      </c>
      <c r="L37" s="191">
        <v>0.22492500000000001</v>
      </c>
      <c r="M37" s="191">
        <v>2.8483649999999998</v>
      </c>
      <c r="N37" s="191">
        <v>2.0802770000000002</v>
      </c>
      <c r="O37" s="191">
        <v>0</v>
      </c>
      <c r="P37" s="191">
        <v>2.6841400000000002</v>
      </c>
      <c r="Q37" s="191">
        <v>0</v>
      </c>
      <c r="R37" s="191">
        <v>11.430304</v>
      </c>
      <c r="S37" s="191">
        <v>0.65237699999999998</v>
      </c>
      <c r="T37" s="191">
        <v>0.31423800000000002</v>
      </c>
      <c r="U37" s="191">
        <v>6.7264000000000004E-2</v>
      </c>
      <c r="V37" s="191">
        <v>0</v>
      </c>
      <c r="W37" s="191">
        <v>0</v>
      </c>
      <c r="X37" s="191">
        <v>6.8738999999999995E-2</v>
      </c>
    </row>
    <row r="38" spans="1:24" ht="17.45" customHeight="1" x14ac:dyDescent="0.25">
      <c r="A38" s="119" t="s">
        <v>207</v>
      </c>
      <c r="B38" s="120" t="s">
        <v>293</v>
      </c>
      <c r="C38" s="190">
        <v>229.85386600000001</v>
      </c>
      <c r="D38" s="190">
        <v>0</v>
      </c>
      <c r="E38" s="190">
        <v>1.4149999999999999E-2</v>
      </c>
      <c r="F38" s="190">
        <v>0</v>
      </c>
      <c r="G38" s="190">
        <v>1.7471E-2</v>
      </c>
      <c r="H38" s="190">
        <v>0</v>
      </c>
      <c r="I38" s="190">
        <v>68.453156000000007</v>
      </c>
      <c r="J38" s="190">
        <v>44.238483000000002</v>
      </c>
      <c r="K38" s="190">
        <v>7.3322279999999997</v>
      </c>
      <c r="L38" s="190">
        <v>0.56117799999999995</v>
      </c>
      <c r="M38" s="190">
        <v>2.8200000000000002E-4</v>
      </c>
      <c r="N38" s="190">
        <v>11.502114000000001</v>
      </c>
      <c r="O38" s="190">
        <v>4.4544309999999996</v>
      </c>
      <c r="P38" s="190">
        <v>3.5666859999999998</v>
      </c>
      <c r="Q38" s="190">
        <v>4.0022039999999999</v>
      </c>
      <c r="R38" s="190">
        <v>67.359262999999999</v>
      </c>
      <c r="S38" s="190">
        <v>8.1773480000000003</v>
      </c>
      <c r="T38" s="190">
        <v>8.9069380000000002</v>
      </c>
      <c r="U38" s="190">
        <v>1.108779</v>
      </c>
      <c r="V38" s="190">
        <v>0</v>
      </c>
      <c r="W38" s="190">
        <v>0.13961200000000001</v>
      </c>
      <c r="X38" s="190">
        <v>1.9543000000000001E-2</v>
      </c>
    </row>
    <row r="39" spans="1:24" ht="17.45" customHeight="1" x14ac:dyDescent="0.25">
      <c r="A39" s="121" t="s">
        <v>208</v>
      </c>
      <c r="B39" s="122" t="s">
        <v>287</v>
      </c>
      <c r="C39" s="191">
        <v>215.99590899999998</v>
      </c>
      <c r="D39" s="191">
        <v>0</v>
      </c>
      <c r="E39" s="191">
        <v>10.778518</v>
      </c>
      <c r="F39" s="191">
        <v>0</v>
      </c>
      <c r="G39" s="191">
        <v>1.0544910000000001</v>
      </c>
      <c r="H39" s="191">
        <v>12.856309</v>
      </c>
      <c r="I39" s="191">
        <v>141.91216</v>
      </c>
      <c r="J39" s="191">
        <v>43.432734000000004</v>
      </c>
      <c r="K39" s="191">
        <v>0.74992499999999995</v>
      </c>
      <c r="L39" s="191">
        <v>0</v>
      </c>
      <c r="M39" s="191">
        <v>3.0929999999999998E-3</v>
      </c>
      <c r="N39" s="191">
        <v>1.557982</v>
      </c>
      <c r="O39" s="191">
        <v>0</v>
      </c>
      <c r="P39" s="191">
        <v>0.20452500000000001</v>
      </c>
      <c r="Q39" s="191">
        <v>0</v>
      </c>
      <c r="R39" s="191">
        <v>0.75059699999999996</v>
      </c>
      <c r="S39" s="191">
        <v>2.511082</v>
      </c>
      <c r="T39" s="191">
        <v>0</v>
      </c>
      <c r="U39" s="191">
        <v>0.10057000000000001</v>
      </c>
      <c r="V39" s="191">
        <v>0</v>
      </c>
      <c r="W39" s="191">
        <v>0</v>
      </c>
      <c r="X39" s="191">
        <v>8.3922999999999998E-2</v>
      </c>
    </row>
    <row r="40" spans="1:24" ht="17.45" customHeight="1" x14ac:dyDescent="0.25">
      <c r="A40" s="119" t="s">
        <v>36</v>
      </c>
      <c r="B40" s="120" t="s">
        <v>288</v>
      </c>
      <c r="C40" s="190">
        <v>212.47469700000008</v>
      </c>
      <c r="D40" s="190">
        <v>7.2179250000000001</v>
      </c>
      <c r="E40" s="190">
        <v>2.3383259999999999</v>
      </c>
      <c r="F40" s="190">
        <v>32.877825999999999</v>
      </c>
      <c r="G40" s="190">
        <v>0.165072</v>
      </c>
      <c r="H40" s="190">
        <v>8.7150000000000005E-2</v>
      </c>
      <c r="I40" s="190">
        <v>97.877634999999998</v>
      </c>
      <c r="J40" s="190">
        <v>4.9220579999999998</v>
      </c>
      <c r="K40" s="190">
        <v>6.6369999999999997E-3</v>
      </c>
      <c r="L40" s="190">
        <v>4.4167999999999999E-2</v>
      </c>
      <c r="M40" s="190">
        <v>0.12920599999999999</v>
      </c>
      <c r="N40" s="190">
        <v>3.344579</v>
      </c>
      <c r="O40" s="190">
        <v>0</v>
      </c>
      <c r="P40" s="190">
        <v>4.9979230000000001</v>
      </c>
      <c r="Q40" s="190">
        <v>0</v>
      </c>
      <c r="R40" s="190">
        <v>34.056922999999998</v>
      </c>
      <c r="S40" s="190">
        <v>20.307189000000001</v>
      </c>
      <c r="T40" s="190">
        <v>0.21545800000000001</v>
      </c>
      <c r="U40" s="190">
        <v>3.758867</v>
      </c>
      <c r="V40" s="190">
        <v>0</v>
      </c>
      <c r="W40" s="190">
        <v>0</v>
      </c>
      <c r="X40" s="190">
        <v>0.12775500000000001</v>
      </c>
    </row>
    <row r="41" spans="1:24" ht="17.45" customHeight="1" x14ac:dyDescent="0.25">
      <c r="A41" s="121" t="s">
        <v>149</v>
      </c>
      <c r="B41" s="122" t="s">
        <v>283</v>
      </c>
      <c r="C41" s="191">
        <v>185.965124</v>
      </c>
      <c r="D41" s="191">
        <v>0.287937</v>
      </c>
      <c r="E41" s="191">
        <v>11.074657999999999</v>
      </c>
      <c r="F41" s="191">
        <v>0</v>
      </c>
      <c r="G41" s="191">
        <v>1.1496690000000001</v>
      </c>
      <c r="H41" s="191">
        <v>3.8384000000000001E-2</v>
      </c>
      <c r="I41" s="191">
        <v>45.726235000000003</v>
      </c>
      <c r="J41" s="191">
        <v>117.62669</v>
      </c>
      <c r="K41" s="191">
        <v>0</v>
      </c>
      <c r="L41" s="191">
        <v>0</v>
      </c>
      <c r="M41" s="191">
        <v>1.311053</v>
      </c>
      <c r="N41" s="191">
        <v>6.9182999999999995E-2</v>
      </c>
      <c r="O41" s="191">
        <v>0</v>
      </c>
      <c r="P41" s="191">
        <v>0.68957100000000005</v>
      </c>
      <c r="Q41" s="191">
        <v>0</v>
      </c>
      <c r="R41" s="191">
        <v>3.9336609999999999</v>
      </c>
      <c r="S41" s="191">
        <v>3.6888519999999998</v>
      </c>
      <c r="T41" s="191">
        <v>0.18239900000000001</v>
      </c>
      <c r="U41" s="191">
        <v>0.10809199999999999</v>
      </c>
      <c r="V41" s="191">
        <v>0</v>
      </c>
      <c r="W41" s="191">
        <v>0</v>
      </c>
      <c r="X41" s="191">
        <v>7.8740000000000004E-2</v>
      </c>
    </row>
    <row r="42" spans="1:24" ht="17.45" customHeight="1" x14ac:dyDescent="0.25">
      <c r="A42" s="119" t="s">
        <v>217</v>
      </c>
      <c r="B42" s="120" t="s">
        <v>295</v>
      </c>
      <c r="C42" s="190">
        <v>184.42624200000003</v>
      </c>
      <c r="D42" s="190">
        <v>1.057572</v>
      </c>
      <c r="E42" s="190">
        <v>0.45475500000000002</v>
      </c>
      <c r="F42" s="190">
        <v>0</v>
      </c>
      <c r="G42" s="190">
        <v>0</v>
      </c>
      <c r="H42" s="190">
        <v>15.013164</v>
      </c>
      <c r="I42" s="190">
        <v>66.426810000000003</v>
      </c>
      <c r="J42" s="190">
        <v>63.48621</v>
      </c>
      <c r="K42" s="190">
        <v>0.101025</v>
      </c>
      <c r="L42" s="190">
        <v>9.1506000000000004E-2</v>
      </c>
      <c r="M42" s="190">
        <v>0</v>
      </c>
      <c r="N42" s="190">
        <v>5.1368489999999998</v>
      </c>
      <c r="O42" s="190">
        <v>7.0178000000000004E-2</v>
      </c>
      <c r="P42" s="190">
        <v>0.87198900000000001</v>
      </c>
      <c r="Q42" s="190">
        <v>0</v>
      </c>
      <c r="R42" s="190">
        <v>11.202394</v>
      </c>
      <c r="S42" s="190">
        <v>11.031565000000001</v>
      </c>
      <c r="T42" s="190">
        <v>8.5992739999999994</v>
      </c>
      <c r="U42" s="190">
        <v>0.16045699999999999</v>
      </c>
      <c r="V42" s="190">
        <v>0</v>
      </c>
      <c r="W42" s="190">
        <v>0.13685900000000001</v>
      </c>
      <c r="X42" s="190">
        <v>0.58563500000000002</v>
      </c>
    </row>
    <row r="43" spans="1:24" ht="17.45" customHeight="1" x14ac:dyDescent="0.25">
      <c r="A43" s="121" t="s">
        <v>44</v>
      </c>
      <c r="B43" s="122" t="s">
        <v>308</v>
      </c>
      <c r="C43" s="191">
        <v>177.82417699999996</v>
      </c>
      <c r="D43" s="191">
        <v>0</v>
      </c>
      <c r="E43" s="191">
        <v>2.0905E-2</v>
      </c>
      <c r="F43" s="191">
        <v>0</v>
      </c>
      <c r="G43" s="191">
        <v>12.588286999999999</v>
      </c>
      <c r="H43" s="191">
        <v>0</v>
      </c>
      <c r="I43" s="191">
        <v>82.782852000000005</v>
      </c>
      <c r="J43" s="191">
        <v>76.322951000000003</v>
      </c>
      <c r="K43" s="191">
        <v>0</v>
      </c>
      <c r="L43" s="191">
        <v>0</v>
      </c>
      <c r="M43" s="191">
        <v>0.37478299999999998</v>
      </c>
      <c r="N43" s="191">
        <v>0.17197499999999999</v>
      </c>
      <c r="O43" s="191">
        <v>0</v>
      </c>
      <c r="P43" s="191">
        <v>2.0920999999999999E-2</v>
      </c>
      <c r="Q43" s="191">
        <v>0</v>
      </c>
      <c r="R43" s="191">
        <v>5.2936189999999996</v>
      </c>
      <c r="S43" s="191">
        <v>0.146844</v>
      </c>
      <c r="T43" s="191">
        <v>5.0000000000000001E-4</v>
      </c>
      <c r="U43" s="191">
        <v>0</v>
      </c>
      <c r="V43" s="191">
        <v>0</v>
      </c>
      <c r="W43" s="191">
        <v>0</v>
      </c>
      <c r="X43" s="191">
        <v>0.10054</v>
      </c>
    </row>
    <row r="44" spans="1:24" ht="17.45" customHeight="1" x14ac:dyDescent="0.25">
      <c r="A44" s="119" t="s">
        <v>43</v>
      </c>
      <c r="B44" s="120" t="s">
        <v>302</v>
      </c>
      <c r="C44" s="190">
        <v>174.49520200000003</v>
      </c>
      <c r="D44" s="190">
        <v>0</v>
      </c>
      <c r="E44" s="190">
        <v>0.16012499999999999</v>
      </c>
      <c r="F44" s="190">
        <v>0</v>
      </c>
      <c r="G44" s="190">
        <v>50.049188999999998</v>
      </c>
      <c r="H44" s="190">
        <v>0</v>
      </c>
      <c r="I44" s="190">
        <v>90.510352999999995</v>
      </c>
      <c r="J44" s="190">
        <v>30.466191999999999</v>
      </c>
      <c r="K44" s="190">
        <v>0</v>
      </c>
      <c r="L44" s="190">
        <v>0</v>
      </c>
      <c r="M44" s="190">
        <v>1.1886479999999999</v>
      </c>
      <c r="N44" s="190">
        <v>1.269312</v>
      </c>
      <c r="O44" s="190">
        <v>0</v>
      </c>
      <c r="P44" s="190">
        <v>8.1460000000000005E-3</v>
      </c>
      <c r="Q44" s="190">
        <v>0</v>
      </c>
      <c r="R44" s="190">
        <v>0.82277299999999998</v>
      </c>
      <c r="S44" s="190">
        <v>0</v>
      </c>
      <c r="T44" s="190">
        <v>0</v>
      </c>
      <c r="U44" s="190">
        <v>1.7461000000000001E-2</v>
      </c>
      <c r="V44" s="190">
        <v>0</v>
      </c>
      <c r="W44" s="190">
        <v>0</v>
      </c>
      <c r="X44" s="190">
        <v>3.003E-3</v>
      </c>
    </row>
    <row r="45" spans="1:24" ht="17.45" customHeight="1" x14ac:dyDescent="0.25">
      <c r="A45" s="121" t="s">
        <v>215</v>
      </c>
      <c r="B45" s="122" t="s">
        <v>322</v>
      </c>
      <c r="C45" s="191">
        <v>153.14249299999997</v>
      </c>
      <c r="D45" s="191">
        <v>0.126029</v>
      </c>
      <c r="E45" s="191">
        <v>1.977673</v>
      </c>
      <c r="F45" s="191">
        <v>0</v>
      </c>
      <c r="G45" s="191">
        <v>0.64441700000000002</v>
      </c>
      <c r="H45" s="191">
        <v>0.232738</v>
      </c>
      <c r="I45" s="191">
        <v>133.599707</v>
      </c>
      <c r="J45" s="191">
        <v>6.8009230000000001</v>
      </c>
      <c r="K45" s="191">
        <v>0</v>
      </c>
      <c r="L45" s="191">
        <v>0</v>
      </c>
      <c r="M45" s="191">
        <v>3.1273000000000002E-2</v>
      </c>
      <c r="N45" s="191">
        <v>2.5890059999999999</v>
      </c>
      <c r="O45" s="191">
        <v>0</v>
      </c>
      <c r="P45" s="191">
        <v>0.29492099999999999</v>
      </c>
      <c r="Q45" s="191">
        <v>0</v>
      </c>
      <c r="R45" s="191">
        <v>4.962154</v>
      </c>
      <c r="S45" s="191">
        <v>1.6413930000000001</v>
      </c>
      <c r="T45" s="191">
        <v>0</v>
      </c>
      <c r="U45" s="191">
        <v>0.114578</v>
      </c>
      <c r="V45" s="191">
        <v>0</v>
      </c>
      <c r="W45" s="191">
        <v>7.1738999999999997E-2</v>
      </c>
      <c r="X45" s="191">
        <v>5.5941999999999999E-2</v>
      </c>
    </row>
    <row r="46" spans="1:24" ht="17.45" customHeight="1" x14ac:dyDescent="0.25">
      <c r="A46" s="119" t="s">
        <v>66</v>
      </c>
      <c r="B46" s="120" t="s">
        <v>325</v>
      </c>
      <c r="C46" s="190">
        <v>136.71978100000001</v>
      </c>
      <c r="D46" s="190">
        <v>3.5011299999999999</v>
      </c>
      <c r="E46" s="190">
        <v>14.546984999999999</v>
      </c>
      <c r="F46" s="190">
        <v>0.13572000000000001</v>
      </c>
      <c r="G46" s="190">
        <v>12.686505</v>
      </c>
      <c r="H46" s="190">
        <v>6.584009</v>
      </c>
      <c r="I46" s="190">
        <v>5.8052609999999998</v>
      </c>
      <c r="J46" s="190">
        <v>49.732483999999999</v>
      </c>
      <c r="K46" s="190">
        <v>0</v>
      </c>
      <c r="L46" s="190">
        <v>2.2098840000000002</v>
      </c>
      <c r="M46" s="190">
        <v>0.71908899999999998</v>
      </c>
      <c r="N46" s="190">
        <v>2.9272119999999999</v>
      </c>
      <c r="O46" s="190">
        <v>6.9350000000000002E-3</v>
      </c>
      <c r="P46" s="190">
        <v>18.719541</v>
      </c>
      <c r="Q46" s="190">
        <v>2.66E-3</v>
      </c>
      <c r="R46" s="190">
        <v>4.554011</v>
      </c>
      <c r="S46" s="190">
        <v>6.0786949999999997</v>
      </c>
      <c r="T46" s="190">
        <v>6.9157320000000002</v>
      </c>
      <c r="U46" s="190">
        <v>0.22606499999999999</v>
      </c>
      <c r="V46" s="190">
        <v>0</v>
      </c>
      <c r="W46" s="190">
        <v>0.86574600000000002</v>
      </c>
      <c r="X46" s="190">
        <v>0.50211700000000004</v>
      </c>
    </row>
    <row r="47" spans="1:24" ht="17.45" customHeight="1" x14ac:dyDescent="0.25">
      <c r="A47" s="121" t="s">
        <v>39</v>
      </c>
      <c r="B47" s="122" t="s">
        <v>321</v>
      </c>
      <c r="C47" s="191">
        <v>120.66168899999998</v>
      </c>
      <c r="D47" s="191">
        <v>5.3499999999999997E-3</v>
      </c>
      <c r="E47" s="191">
        <v>0.44893899999999998</v>
      </c>
      <c r="F47" s="191">
        <v>0</v>
      </c>
      <c r="G47" s="191">
        <v>7.1261000000000005E-2</v>
      </c>
      <c r="H47" s="191">
        <v>0.35413099999999997</v>
      </c>
      <c r="I47" s="191">
        <v>12.341398999999999</v>
      </c>
      <c r="J47" s="191">
        <v>102.504261</v>
      </c>
      <c r="K47" s="191">
        <v>2.3E-2</v>
      </c>
      <c r="L47" s="191">
        <v>3.3959999999999997E-2</v>
      </c>
      <c r="M47" s="191">
        <v>0.170126</v>
      </c>
      <c r="N47" s="191">
        <v>0.55228600000000005</v>
      </c>
      <c r="O47" s="191">
        <v>2.9094999999999999E-2</v>
      </c>
      <c r="P47" s="191">
        <v>0.28453200000000001</v>
      </c>
      <c r="Q47" s="191">
        <v>0</v>
      </c>
      <c r="R47" s="191">
        <v>2.791706</v>
      </c>
      <c r="S47" s="191">
        <v>0.59859300000000004</v>
      </c>
      <c r="T47" s="191">
        <v>0.18124000000000001</v>
      </c>
      <c r="U47" s="191">
        <v>0</v>
      </c>
      <c r="V47" s="191">
        <v>0</v>
      </c>
      <c r="W47" s="191">
        <v>8.8458999999999996E-2</v>
      </c>
      <c r="X47" s="191">
        <v>0.18335099999999999</v>
      </c>
    </row>
    <row r="48" spans="1:24" ht="17.45" customHeight="1" x14ac:dyDescent="0.25">
      <c r="A48" s="119" t="s">
        <v>210</v>
      </c>
      <c r="B48" s="120" t="s">
        <v>316</v>
      </c>
      <c r="C48" s="190">
        <v>119.141364</v>
      </c>
      <c r="D48" s="190">
        <v>0</v>
      </c>
      <c r="E48" s="190">
        <v>0.47933399999999998</v>
      </c>
      <c r="F48" s="190">
        <v>0</v>
      </c>
      <c r="G48" s="190">
        <v>0.19145999999999999</v>
      </c>
      <c r="H48" s="190">
        <v>0.46571299999999999</v>
      </c>
      <c r="I48" s="190">
        <v>12.027361000000001</v>
      </c>
      <c r="J48" s="190">
        <v>5.2229789999999996</v>
      </c>
      <c r="K48" s="190">
        <v>0</v>
      </c>
      <c r="L48" s="190">
        <v>0.53756700000000002</v>
      </c>
      <c r="M48" s="190">
        <v>7.4024999999999994E-2</v>
      </c>
      <c r="N48" s="190">
        <v>1.1525240000000001</v>
      </c>
      <c r="O48" s="190">
        <v>0</v>
      </c>
      <c r="P48" s="190">
        <v>1.8993610000000001</v>
      </c>
      <c r="Q48" s="190">
        <v>0</v>
      </c>
      <c r="R48" s="190">
        <v>23.227540000000001</v>
      </c>
      <c r="S48" s="190">
        <v>12.859697000000001</v>
      </c>
      <c r="T48" s="190">
        <v>54.697108999999998</v>
      </c>
      <c r="U48" s="190">
        <v>5.8130100000000002</v>
      </c>
      <c r="V48" s="190">
        <v>0</v>
      </c>
      <c r="W48" s="190">
        <v>0.17691799999999999</v>
      </c>
      <c r="X48" s="190">
        <v>0.31676599999999999</v>
      </c>
    </row>
    <row r="49" spans="1:24" ht="17.45" customHeight="1" x14ac:dyDescent="0.25">
      <c r="A49" s="121" t="s">
        <v>150</v>
      </c>
      <c r="B49" s="122" t="s">
        <v>286</v>
      </c>
      <c r="C49" s="191">
        <v>118.79185600000001</v>
      </c>
      <c r="D49" s="191">
        <v>0</v>
      </c>
      <c r="E49" s="191">
        <v>1.25E-3</v>
      </c>
      <c r="F49" s="191">
        <v>0</v>
      </c>
      <c r="G49" s="191">
        <v>0</v>
      </c>
      <c r="H49" s="191">
        <v>1.41696</v>
      </c>
      <c r="I49" s="191">
        <v>44.421562999999999</v>
      </c>
      <c r="J49" s="191">
        <v>36.304568000000003</v>
      </c>
      <c r="K49" s="191">
        <v>0</v>
      </c>
      <c r="L49" s="191">
        <v>6.7500000000000004E-2</v>
      </c>
      <c r="M49" s="191">
        <v>0</v>
      </c>
      <c r="N49" s="191">
        <v>2.0969229999999999</v>
      </c>
      <c r="O49" s="191">
        <v>0</v>
      </c>
      <c r="P49" s="191">
        <v>0.13112399999999999</v>
      </c>
      <c r="Q49" s="191">
        <v>12.610839</v>
      </c>
      <c r="R49" s="191">
        <v>20.577667999999999</v>
      </c>
      <c r="S49" s="191">
        <v>1.0215620000000001</v>
      </c>
      <c r="T49" s="191">
        <v>5.8518000000000001E-2</v>
      </c>
      <c r="U49" s="191">
        <v>1.5317000000000001E-2</v>
      </c>
      <c r="V49" s="191">
        <v>0</v>
      </c>
      <c r="W49" s="191">
        <v>4.8996999999999999E-2</v>
      </c>
      <c r="X49" s="191">
        <v>1.9067000000000001E-2</v>
      </c>
    </row>
    <row r="50" spans="1:24" ht="17.45" customHeight="1" x14ac:dyDescent="0.25">
      <c r="A50" s="119" t="s">
        <v>32</v>
      </c>
      <c r="B50" s="120" t="s">
        <v>281</v>
      </c>
      <c r="C50" s="190">
        <v>118.561013</v>
      </c>
      <c r="D50" s="190">
        <v>2.8350270000000002</v>
      </c>
      <c r="E50" s="190">
        <v>0</v>
      </c>
      <c r="F50" s="190">
        <v>0</v>
      </c>
      <c r="G50" s="190">
        <v>6.6095000000000001E-2</v>
      </c>
      <c r="H50" s="190">
        <v>3.0750160000000002</v>
      </c>
      <c r="I50" s="190">
        <v>65.517959000000005</v>
      </c>
      <c r="J50" s="190">
        <v>41.786048000000001</v>
      </c>
      <c r="K50" s="190">
        <v>0</v>
      </c>
      <c r="L50" s="190">
        <v>0</v>
      </c>
      <c r="M50" s="190">
        <v>0</v>
      </c>
      <c r="N50" s="190">
        <v>0</v>
      </c>
      <c r="O50" s="190">
        <v>0</v>
      </c>
      <c r="P50" s="190">
        <v>1.0153179999999999</v>
      </c>
      <c r="Q50" s="190">
        <v>0</v>
      </c>
      <c r="R50" s="190">
        <v>4.1323090000000002</v>
      </c>
      <c r="S50" s="190">
        <v>0.12139800000000001</v>
      </c>
      <c r="T50" s="190">
        <v>3.7780000000000001E-3</v>
      </c>
      <c r="U50" s="190">
        <v>7.509E-3</v>
      </c>
      <c r="V50" s="190">
        <v>0</v>
      </c>
      <c r="W50" s="190">
        <v>0</v>
      </c>
      <c r="X50" s="190">
        <v>5.5599999999999996E-4</v>
      </c>
    </row>
    <row r="51" spans="1:24" ht="17.45" customHeight="1" x14ac:dyDescent="0.25">
      <c r="A51" s="121" t="s">
        <v>40</v>
      </c>
      <c r="B51" s="122" t="s">
        <v>277</v>
      </c>
      <c r="C51" s="191">
        <v>99.74690200000002</v>
      </c>
      <c r="D51" s="191">
        <v>0</v>
      </c>
      <c r="E51" s="191">
        <v>0</v>
      </c>
      <c r="F51" s="191">
        <v>0</v>
      </c>
      <c r="G51" s="191">
        <v>0</v>
      </c>
      <c r="H51" s="191">
        <v>0</v>
      </c>
      <c r="I51" s="191">
        <v>0.43656899999999998</v>
      </c>
      <c r="J51" s="191">
        <v>78.310320000000004</v>
      </c>
      <c r="K51" s="191">
        <v>0</v>
      </c>
      <c r="L51" s="191">
        <v>0</v>
      </c>
      <c r="M51" s="191">
        <v>0</v>
      </c>
      <c r="N51" s="191">
        <v>0.58899999999999997</v>
      </c>
      <c r="O51" s="191">
        <v>0</v>
      </c>
      <c r="P51" s="191">
        <v>0</v>
      </c>
      <c r="Q51" s="191">
        <v>0</v>
      </c>
      <c r="R51" s="191">
        <v>17.262809000000001</v>
      </c>
      <c r="S51" s="191">
        <v>1.9072210000000001</v>
      </c>
      <c r="T51" s="191">
        <v>1.1721220000000001</v>
      </c>
      <c r="U51" s="191">
        <v>0</v>
      </c>
      <c r="V51" s="191">
        <v>0</v>
      </c>
      <c r="W51" s="191">
        <v>6.7593E-2</v>
      </c>
      <c r="X51" s="191">
        <v>1.268E-3</v>
      </c>
    </row>
    <row r="52" spans="1:24" ht="17.45" customHeight="1" x14ac:dyDescent="0.25">
      <c r="A52" s="119" t="s">
        <v>45</v>
      </c>
      <c r="B52" s="120" t="s">
        <v>300</v>
      </c>
      <c r="C52" s="190">
        <v>79.812364000000002</v>
      </c>
      <c r="D52" s="190">
        <v>7.8078019999999997</v>
      </c>
      <c r="E52" s="190">
        <v>2.585175</v>
      </c>
      <c r="F52" s="190">
        <v>1.1217E-2</v>
      </c>
      <c r="G52" s="190">
        <v>5.2340169999999997</v>
      </c>
      <c r="H52" s="190">
        <v>0.18784999999999999</v>
      </c>
      <c r="I52" s="190">
        <v>6.8111829999999998</v>
      </c>
      <c r="J52" s="190">
        <v>52.208502000000003</v>
      </c>
      <c r="K52" s="190">
        <v>0.58743800000000002</v>
      </c>
      <c r="L52" s="190">
        <v>2.1194000000000001E-2</v>
      </c>
      <c r="M52" s="190">
        <v>2.109829</v>
      </c>
      <c r="N52" s="190">
        <v>5.6930000000000001E-2</v>
      </c>
      <c r="O52" s="190">
        <v>0</v>
      </c>
      <c r="P52" s="190">
        <v>0.159773</v>
      </c>
      <c r="Q52" s="190">
        <v>0</v>
      </c>
      <c r="R52" s="190">
        <v>1.164442</v>
      </c>
      <c r="S52" s="190">
        <v>0.37418800000000002</v>
      </c>
      <c r="T52" s="190">
        <v>0.40400000000000003</v>
      </c>
      <c r="U52" s="190">
        <v>0</v>
      </c>
      <c r="V52" s="190">
        <v>0</v>
      </c>
      <c r="W52" s="190">
        <v>2.3300000000000001E-2</v>
      </c>
      <c r="X52" s="190">
        <v>6.5523999999999999E-2</v>
      </c>
    </row>
    <row r="53" spans="1:24" ht="17.45" customHeight="1" x14ac:dyDescent="0.25">
      <c r="A53" s="121" t="s">
        <v>50</v>
      </c>
      <c r="B53" s="122" t="s">
        <v>307</v>
      </c>
      <c r="C53" s="191">
        <v>76.104749000000012</v>
      </c>
      <c r="D53" s="191">
        <v>0</v>
      </c>
      <c r="E53" s="191">
        <v>0.16064999999999999</v>
      </c>
      <c r="F53" s="191">
        <v>0</v>
      </c>
      <c r="G53" s="191">
        <v>0</v>
      </c>
      <c r="H53" s="191">
        <v>0</v>
      </c>
      <c r="I53" s="191">
        <v>0.20224500000000001</v>
      </c>
      <c r="J53" s="191">
        <v>47.442664999999998</v>
      </c>
      <c r="K53" s="191">
        <v>0</v>
      </c>
      <c r="L53" s="191">
        <v>0</v>
      </c>
      <c r="M53" s="191">
        <v>0.31827299999999997</v>
      </c>
      <c r="N53" s="191">
        <v>8.5880000000000001E-3</v>
      </c>
      <c r="O53" s="191">
        <v>0</v>
      </c>
      <c r="P53" s="191">
        <v>0.46689199999999997</v>
      </c>
      <c r="Q53" s="191">
        <v>0</v>
      </c>
      <c r="R53" s="191">
        <v>25.718147999999999</v>
      </c>
      <c r="S53" s="191">
        <v>0.87687999999999999</v>
      </c>
      <c r="T53" s="191">
        <v>0.904949</v>
      </c>
      <c r="U53" s="191">
        <v>4.9030000000000002E-3</v>
      </c>
      <c r="V53" s="191">
        <v>0</v>
      </c>
      <c r="W53" s="191">
        <v>0</v>
      </c>
      <c r="X53" s="191">
        <v>5.5599999999999996E-4</v>
      </c>
    </row>
    <row r="54" spans="1:24" ht="17.45" customHeight="1" x14ac:dyDescent="0.25">
      <c r="A54" s="119" t="s">
        <v>59</v>
      </c>
      <c r="B54" s="120" t="s">
        <v>319</v>
      </c>
      <c r="C54" s="190">
        <v>73.081922999999989</v>
      </c>
      <c r="D54" s="190">
        <v>1.769814</v>
      </c>
      <c r="E54" s="190">
        <v>5.2435000000000002E-2</v>
      </c>
      <c r="F54" s="190">
        <v>0</v>
      </c>
      <c r="G54" s="190">
        <v>4.7634850000000002</v>
      </c>
      <c r="H54" s="190">
        <v>0</v>
      </c>
      <c r="I54" s="190">
        <v>10.700355</v>
      </c>
      <c r="J54" s="190">
        <v>21.701488000000001</v>
      </c>
      <c r="K54" s="190">
        <v>0</v>
      </c>
      <c r="L54" s="190">
        <v>0</v>
      </c>
      <c r="M54" s="190">
        <v>25.458441000000001</v>
      </c>
      <c r="N54" s="190">
        <v>0.21081</v>
      </c>
      <c r="O54" s="190">
        <v>0</v>
      </c>
      <c r="P54" s="190">
        <v>0.15579399999999999</v>
      </c>
      <c r="Q54" s="190">
        <v>6.7795999999999995E-2</v>
      </c>
      <c r="R54" s="190">
        <v>3.223779</v>
      </c>
      <c r="S54" s="190">
        <v>2.033738</v>
      </c>
      <c r="T54" s="190">
        <v>2.9125559999999999</v>
      </c>
      <c r="U54" s="190">
        <v>0</v>
      </c>
      <c r="V54" s="190">
        <v>0</v>
      </c>
      <c r="W54" s="190">
        <v>0</v>
      </c>
      <c r="X54" s="190">
        <v>3.1432000000000002E-2</v>
      </c>
    </row>
    <row r="55" spans="1:24" ht="17.45" customHeight="1" x14ac:dyDescent="0.25">
      <c r="A55" s="121" t="s">
        <v>41</v>
      </c>
      <c r="B55" s="122" t="s">
        <v>301</v>
      </c>
      <c r="C55" s="191">
        <v>63.817905999999994</v>
      </c>
      <c r="D55" s="191">
        <v>0.603908</v>
      </c>
      <c r="E55" s="191">
        <v>4.0838049999999999</v>
      </c>
      <c r="F55" s="191">
        <v>0</v>
      </c>
      <c r="G55" s="191">
        <v>0.59716100000000005</v>
      </c>
      <c r="H55" s="191">
        <v>0</v>
      </c>
      <c r="I55" s="191">
        <v>0.415825</v>
      </c>
      <c r="J55" s="191">
        <v>1.425794</v>
      </c>
      <c r="K55" s="191">
        <v>0</v>
      </c>
      <c r="L55" s="191">
        <v>0</v>
      </c>
      <c r="M55" s="191">
        <v>8.6982000000000004E-2</v>
      </c>
      <c r="N55" s="191">
        <v>0.89488900000000005</v>
      </c>
      <c r="O55" s="191">
        <v>0</v>
      </c>
      <c r="P55" s="191">
        <v>0.132463</v>
      </c>
      <c r="Q55" s="191">
        <v>0</v>
      </c>
      <c r="R55" s="191">
        <v>21.642161999999999</v>
      </c>
      <c r="S55" s="191">
        <v>14.663238</v>
      </c>
      <c r="T55" s="191">
        <v>12.648598</v>
      </c>
      <c r="U55" s="191">
        <v>6.5581069999999997</v>
      </c>
      <c r="V55" s="191">
        <v>0</v>
      </c>
      <c r="W55" s="191">
        <v>8.0499999999999999E-3</v>
      </c>
      <c r="X55" s="191">
        <v>5.6924000000000002E-2</v>
      </c>
    </row>
    <row r="56" spans="1:24" ht="17.45" customHeight="1" x14ac:dyDescent="0.25">
      <c r="A56" s="119" t="s">
        <v>58</v>
      </c>
      <c r="B56" s="120" t="s">
        <v>324</v>
      </c>
      <c r="C56" s="190">
        <v>61.501006999999994</v>
      </c>
      <c r="D56" s="190">
        <v>7.319E-3</v>
      </c>
      <c r="E56" s="190">
        <v>0.36359999999999998</v>
      </c>
      <c r="F56" s="190">
        <v>0</v>
      </c>
      <c r="G56" s="190">
        <v>1.7277130000000001</v>
      </c>
      <c r="H56" s="190">
        <v>0</v>
      </c>
      <c r="I56" s="190">
        <v>6.250426</v>
      </c>
      <c r="J56" s="190">
        <v>37.121443999999997</v>
      </c>
      <c r="K56" s="190">
        <v>0</v>
      </c>
      <c r="L56" s="190">
        <v>0</v>
      </c>
      <c r="M56" s="190">
        <v>0</v>
      </c>
      <c r="N56" s="190">
        <v>0.371396</v>
      </c>
      <c r="O56" s="190">
        <v>0</v>
      </c>
      <c r="P56" s="190">
        <v>1.0573920000000001</v>
      </c>
      <c r="Q56" s="190">
        <v>0</v>
      </c>
      <c r="R56" s="190">
        <v>9.1346950000000007</v>
      </c>
      <c r="S56" s="190">
        <v>2.184145</v>
      </c>
      <c r="T56" s="190">
        <v>3.2138650000000002</v>
      </c>
      <c r="U56" s="190">
        <v>8.175E-3</v>
      </c>
      <c r="V56" s="190">
        <v>0</v>
      </c>
      <c r="W56" s="190">
        <v>3.0000000000000001E-3</v>
      </c>
      <c r="X56" s="190">
        <v>5.7837E-2</v>
      </c>
    </row>
    <row r="57" spans="1:24" ht="17.45" customHeight="1" x14ac:dyDescent="0.25">
      <c r="A57" s="121" t="s">
        <v>60</v>
      </c>
      <c r="B57" s="122" t="s">
        <v>326</v>
      </c>
      <c r="C57" s="191">
        <v>59.494142000000004</v>
      </c>
      <c r="D57" s="191">
        <v>4.4314400000000003</v>
      </c>
      <c r="E57" s="191">
        <v>0.11250599999999999</v>
      </c>
      <c r="F57" s="191">
        <v>0</v>
      </c>
      <c r="G57" s="191">
        <v>9.5339559999999999</v>
      </c>
      <c r="H57" s="191">
        <v>2.1187999999999999E-2</v>
      </c>
      <c r="I57" s="191">
        <v>15.520409000000001</v>
      </c>
      <c r="J57" s="191">
        <v>17.543772000000001</v>
      </c>
      <c r="K57" s="191">
        <v>0</v>
      </c>
      <c r="L57" s="191">
        <v>4.6099999999999998E-4</v>
      </c>
      <c r="M57" s="191">
        <v>1.066919</v>
      </c>
      <c r="N57" s="191">
        <v>0.57381000000000004</v>
      </c>
      <c r="O57" s="191">
        <v>0</v>
      </c>
      <c r="P57" s="191">
        <v>5.1845400000000001</v>
      </c>
      <c r="Q57" s="191">
        <v>0</v>
      </c>
      <c r="R57" s="191">
        <v>1.3329880000000001</v>
      </c>
      <c r="S57" s="191">
        <v>1.2005079999999999</v>
      </c>
      <c r="T57" s="191">
        <v>0.11625000000000001</v>
      </c>
      <c r="U57" s="191">
        <v>9.3120000000000008E-3</v>
      </c>
      <c r="V57" s="191">
        <v>0</v>
      </c>
      <c r="W57" s="191">
        <v>0.73545199999999999</v>
      </c>
      <c r="X57" s="191">
        <v>2.1106310000000001</v>
      </c>
    </row>
    <row r="58" spans="1:24" ht="17.45" customHeight="1" x14ac:dyDescent="0.25">
      <c r="A58" s="119" t="s">
        <v>55</v>
      </c>
      <c r="B58" s="120" t="s">
        <v>334</v>
      </c>
      <c r="C58" s="190">
        <v>51.071198000000003</v>
      </c>
      <c r="D58" s="190">
        <v>0.43207400000000001</v>
      </c>
      <c r="E58" s="190">
        <v>3.8199999999999998E-2</v>
      </c>
      <c r="F58" s="190">
        <v>0</v>
      </c>
      <c r="G58" s="190">
        <v>8.0614000000000005E-2</v>
      </c>
      <c r="H58" s="190">
        <v>0.2475</v>
      </c>
      <c r="I58" s="190">
        <v>0</v>
      </c>
      <c r="J58" s="190">
        <v>11.189249999999999</v>
      </c>
      <c r="K58" s="190">
        <v>0</v>
      </c>
      <c r="L58" s="190">
        <v>0</v>
      </c>
      <c r="M58" s="190">
        <v>0</v>
      </c>
      <c r="N58" s="190">
        <v>0</v>
      </c>
      <c r="O58" s="190">
        <v>0</v>
      </c>
      <c r="P58" s="190">
        <v>0.164571</v>
      </c>
      <c r="Q58" s="190">
        <v>0</v>
      </c>
      <c r="R58" s="190">
        <v>0</v>
      </c>
      <c r="S58" s="190">
        <v>10.673399</v>
      </c>
      <c r="T58" s="190">
        <v>1.7182599999999999</v>
      </c>
      <c r="U58" s="190">
        <v>26.527329999999999</v>
      </c>
      <c r="V58" s="190">
        <v>0</v>
      </c>
      <c r="W58" s="190">
        <v>0</v>
      </c>
      <c r="X58" s="190">
        <v>0</v>
      </c>
    </row>
    <row r="59" spans="1:24" ht="17.45" customHeight="1" x14ac:dyDescent="0.25">
      <c r="A59" s="121" t="s">
        <v>156</v>
      </c>
      <c r="B59" s="122" t="s">
        <v>329</v>
      </c>
      <c r="C59" s="191">
        <v>42.170802000000009</v>
      </c>
      <c r="D59" s="191">
        <v>0</v>
      </c>
      <c r="E59" s="191">
        <v>0</v>
      </c>
      <c r="F59" s="191">
        <v>0</v>
      </c>
      <c r="G59" s="191">
        <v>0.165469</v>
      </c>
      <c r="H59" s="191">
        <v>0</v>
      </c>
      <c r="I59" s="191">
        <v>0.66867299999999996</v>
      </c>
      <c r="J59" s="191">
        <v>40.179934000000003</v>
      </c>
      <c r="K59" s="191">
        <v>0</v>
      </c>
      <c r="L59" s="191">
        <v>0</v>
      </c>
      <c r="M59" s="191">
        <v>0</v>
      </c>
      <c r="N59" s="191">
        <v>0</v>
      </c>
      <c r="O59" s="191">
        <v>0</v>
      </c>
      <c r="P59" s="191">
        <v>0</v>
      </c>
      <c r="Q59" s="191">
        <v>0</v>
      </c>
      <c r="R59" s="191">
        <v>0</v>
      </c>
      <c r="S59" s="191">
        <v>0.98245000000000005</v>
      </c>
      <c r="T59" s="191">
        <v>0.17372000000000001</v>
      </c>
      <c r="U59" s="191">
        <v>0</v>
      </c>
      <c r="V59" s="191">
        <v>0</v>
      </c>
      <c r="W59" s="191">
        <v>0</v>
      </c>
      <c r="X59" s="191">
        <v>5.5599999999999996E-4</v>
      </c>
    </row>
    <row r="60" spans="1:24" ht="17.45" customHeight="1" x14ac:dyDescent="0.25">
      <c r="A60" s="119" t="s">
        <v>54</v>
      </c>
      <c r="B60" s="120" t="s">
        <v>312</v>
      </c>
      <c r="C60" s="190">
        <v>40.424970999999992</v>
      </c>
      <c r="D60" s="190">
        <v>0</v>
      </c>
      <c r="E60" s="190">
        <v>0</v>
      </c>
      <c r="F60" s="190">
        <v>0</v>
      </c>
      <c r="G60" s="190">
        <v>0</v>
      </c>
      <c r="H60" s="190">
        <v>0</v>
      </c>
      <c r="I60" s="190">
        <v>0.97296000000000005</v>
      </c>
      <c r="J60" s="190">
        <v>36.352511999999997</v>
      </c>
      <c r="K60" s="190">
        <v>0</v>
      </c>
      <c r="L60" s="190">
        <v>0</v>
      </c>
      <c r="M60" s="190">
        <v>0</v>
      </c>
      <c r="N60" s="190">
        <v>0.82463900000000001</v>
      </c>
      <c r="O60" s="190">
        <v>0</v>
      </c>
      <c r="P60" s="190">
        <v>6.5790000000000001E-2</v>
      </c>
      <c r="Q60" s="190">
        <v>0</v>
      </c>
      <c r="R60" s="190">
        <v>0</v>
      </c>
      <c r="S60" s="190">
        <v>0.42135</v>
      </c>
      <c r="T60" s="190">
        <v>1.6862699999999999</v>
      </c>
      <c r="U60" s="190">
        <v>8.7703000000000003E-2</v>
      </c>
      <c r="V60" s="190">
        <v>0</v>
      </c>
      <c r="W60" s="190">
        <v>0</v>
      </c>
      <c r="X60" s="190">
        <v>1.3747000000000001E-2</v>
      </c>
    </row>
    <row r="61" spans="1:24" ht="17.45" customHeight="1" x14ac:dyDescent="0.25">
      <c r="A61" s="121" t="s">
        <v>226</v>
      </c>
      <c r="B61" s="122" t="s">
        <v>344</v>
      </c>
      <c r="C61" s="191">
        <v>39.701560999999998</v>
      </c>
      <c r="D61" s="191">
        <v>15.395241</v>
      </c>
      <c r="E61" s="191">
        <v>1.903027</v>
      </c>
      <c r="F61" s="191">
        <v>0</v>
      </c>
      <c r="G61" s="191">
        <v>4.5433979999999998</v>
      </c>
      <c r="H61" s="191">
        <v>0</v>
      </c>
      <c r="I61" s="191">
        <v>1.251587</v>
      </c>
      <c r="J61" s="191">
        <v>15.433671</v>
      </c>
      <c r="K61" s="191">
        <v>0</v>
      </c>
      <c r="L61" s="191">
        <v>0</v>
      </c>
      <c r="M61" s="191">
        <v>0.42787900000000001</v>
      </c>
      <c r="N61" s="191">
        <v>0.14966099999999999</v>
      </c>
      <c r="O61" s="191">
        <v>0</v>
      </c>
      <c r="P61" s="191">
        <v>0</v>
      </c>
      <c r="Q61" s="191">
        <v>0</v>
      </c>
      <c r="R61" s="191">
        <v>0</v>
      </c>
      <c r="S61" s="191">
        <v>0.14782799999999999</v>
      </c>
      <c r="T61" s="191">
        <v>0</v>
      </c>
      <c r="U61" s="191">
        <v>0.43916500000000003</v>
      </c>
      <c r="V61" s="191">
        <v>0</v>
      </c>
      <c r="W61" s="191">
        <v>0</v>
      </c>
      <c r="X61" s="191">
        <v>1.0104E-2</v>
      </c>
    </row>
    <row r="62" spans="1:24" ht="17.45" customHeight="1" x14ac:dyDescent="0.25">
      <c r="A62" s="119" t="s">
        <v>61</v>
      </c>
      <c r="B62" s="120" t="s">
        <v>328</v>
      </c>
      <c r="C62" s="190">
        <v>34.787287000000006</v>
      </c>
      <c r="D62" s="190">
        <v>0</v>
      </c>
      <c r="E62" s="190">
        <v>2.9499999999999999E-3</v>
      </c>
      <c r="F62" s="190">
        <v>0</v>
      </c>
      <c r="G62" s="190">
        <v>3.8734769999999998</v>
      </c>
      <c r="H62" s="190">
        <v>0</v>
      </c>
      <c r="I62" s="190">
        <v>0.24521299999999999</v>
      </c>
      <c r="J62" s="190">
        <v>23.329118000000001</v>
      </c>
      <c r="K62" s="190">
        <v>0</v>
      </c>
      <c r="L62" s="190">
        <v>0</v>
      </c>
      <c r="M62" s="190">
        <v>0</v>
      </c>
      <c r="N62" s="190">
        <v>0.20532500000000001</v>
      </c>
      <c r="O62" s="190">
        <v>4.0000000000000001E-3</v>
      </c>
      <c r="P62" s="190">
        <v>3.6507999999999999E-2</v>
      </c>
      <c r="Q62" s="190">
        <v>0</v>
      </c>
      <c r="R62" s="190">
        <v>0.18293499999999999</v>
      </c>
      <c r="S62" s="190">
        <v>6.6614380000000004</v>
      </c>
      <c r="T62" s="190">
        <v>0.22</v>
      </c>
      <c r="U62" s="190">
        <v>0</v>
      </c>
      <c r="V62" s="190">
        <v>0</v>
      </c>
      <c r="W62" s="190">
        <v>1.3500000000000001E-3</v>
      </c>
      <c r="X62" s="190">
        <v>2.4972999999999999E-2</v>
      </c>
    </row>
    <row r="63" spans="1:24" ht="17.45" customHeight="1" x14ac:dyDescent="0.25">
      <c r="A63" s="121" t="s">
        <v>56</v>
      </c>
      <c r="B63" s="122" t="s">
        <v>331</v>
      </c>
      <c r="C63" s="191">
        <v>33.362772999999997</v>
      </c>
      <c r="D63" s="191">
        <v>3.6</v>
      </c>
      <c r="E63" s="191">
        <v>9.6000000000000002E-2</v>
      </c>
      <c r="F63" s="191">
        <v>0</v>
      </c>
      <c r="G63" s="191">
        <v>0.441</v>
      </c>
      <c r="H63" s="191">
        <v>0</v>
      </c>
      <c r="I63" s="191">
        <v>0.94870100000000002</v>
      </c>
      <c r="J63" s="191">
        <v>13.939066</v>
      </c>
      <c r="K63" s="191">
        <v>0</v>
      </c>
      <c r="L63" s="191">
        <v>0</v>
      </c>
      <c r="M63" s="191">
        <v>0</v>
      </c>
      <c r="N63" s="191">
        <v>0</v>
      </c>
      <c r="O63" s="191">
        <v>0</v>
      </c>
      <c r="P63" s="191">
        <v>0</v>
      </c>
      <c r="Q63" s="191">
        <v>0</v>
      </c>
      <c r="R63" s="191">
        <v>14.159278</v>
      </c>
      <c r="S63" s="191">
        <v>0.138822</v>
      </c>
      <c r="T63" s="191">
        <v>2.7730999999999999E-2</v>
      </c>
      <c r="U63" s="191">
        <v>0</v>
      </c>
      <c r="V63" s="191">
        <v>0</v>
      </c>
      <c r="W63" s="191">
        <v>5.1749999999999999E-3</v>
      </c>
      <c r="X63" s="191">
        <v>7.0000000000000001E-3</v>
      </c>
    </row>
    <row r="64" spans="1:24" ht="17.45" customHeight="1" x14ac:dyDescent="0.25">
      <c r="A64" s="119" t="s">
        <v>160</v>
      </c>
      <c r="B64" s="120" t="s">
        <v>339</v>
      </c>
      <c r="C64" s="190">
        <v>25.091032999999996</v>
      </c>
      <c r="D64" s="190">
        <v>5.0699999999999996E-4</v>
      </c>
      <c r="E64" s="190">
        <v>0.80032499999999995</v>
      </c>
      <c r="F64" s="190">
        <v>0.206845</v>
      </c>
      <c r="G64" s="190">
        <v>0.37507499999999999</v>
      </c>
      <c r="H64" s="190">
        <v>2.7E-2</v>
      </c>
      <c r="I64" s="190">
        <v>0.54408999999999996</v>
      </c>
      <c r="J64" s="190">
        <v>21.778428999999999</v>
      </c>
      <c r="K64" s="190">
        <v>0</v>
      </c>
      <c r="L64" s="190">
        <v>0</v>
      </c>
      <c r="M64" s="190">
        <v>0.63017599999999996</v>
      </c>
      <c r="N64" s="190">
        <v>0</v>
      </c>
      <c r="O64" s="190">
        <v>0</v>
      </c>
      <c r="P64" s="190">
        <v>9.5315999999999998E-2</v>
      </c>
      <c r="Q64" s="190">
        <v>0</v>
      </c>
      <c r="R64" s="190">
        <v>0</v>
      </c>
      <c r="S64" s="190">
        <v>0</v>
      </c>
      <c r="T64" s="190">
        <v>0</v>
      </c>
      <c r="U64" s="190">
        <v>0</v>
      </c>
      <c r="V64" s="190">
        <v>0</v>
      </c>
      <c r="W64" s="190">
        <v>0</v>
      </c>
      <c r="X64" s="190">
        <v>0.63327</v>
      </c>
    </row>
    <row r="65" spans="1:24" ht="17.45" customHeight="1" x14ac:dyDescent="0.25">
      <c r="A65" s="121" t="s">
        <v>74</v>
      </c>
      <c r="B65" s="122" t="s">
        <v>330</v>
      </c>
      <c r="C65" s="191">
        <v>24.938855999999998</v>
      </c>
      <c r="D65" s="191">
        <v>1.4570339999999999</v>
      </c>
      <c r="E65" s="191">
        <v>0</v>
      </c>
      <c r="F65" s="191">
        <v>0</v>
      </c>
      <c r="G65" s="191">
        <v>6.3062999999999994E-2</v>
      </c>
      <c r="H65" s="191">
        <v>0</v>
      </c>
      <c r="I65" s="191">
        <v>0.41402099999999997</v>
      </c>
      <c r="J65" s="191">
        <v>14.931609999999999</v>
      </c>
      <c r="K65" s="191">
        <v>0</v>
      </c>
      <c r="L65" s="191">
        <v>0</v>
      </c>
      <c r="M65" s="191">
        <v>1.5E-3</v>
      </c>
      <c r="N65" s="191">
        <v>0.44090499999999999</v>
      </c>
      <c r="O65" s="191">
        <v>0</v>
      </c>
      <c r="P65" s="191">
        <v>0.17280000000000001</v>
      </c>
      <c r="Q65" s="191">
        <v>0</v>
      </c>
      <c r="R65" s="191">
        <v>2.1958329999999999</v>
      </c>
      <c r="S65" s="191">
        <v>5.2040259999999998</v>
      </c>
      <c r="T65" s="191">
        <v>0</v>
      </c>
      <c r="U65" s="191">
        <v>5.0914000000000001E-2</v>
      </c>
      <c r="V65" s="191">
        <v>0</v>
      </c>
      <c r="W65" s="191">
        <v>5.3499999999999997E-3</v>
      </c>
      <c r="X65" s="191">
        <v>1.8E-3</v>
      </c>
    </row>
    <row r="66" spans="1:24" ht="17.45" customHeight="1" x14ac:dyDescent="0.25">
      <c r="A66" s="119" t="s">
        <v>42</v>
      </c>
      <c r="B66" s="120" t="s">
        <v>320</v>
      </c>
      <c r="C66" s="190">
        <v>22.240857000000002</v>
      </c>
      <c r="D66" s="190">
        <v>0</v>
      </c>
      <c r="E66" s="190">
        <v>0.66316399999999998</v>
      </c>
      <c r="F66" s="190">
        <v>0</v>
      </c>
      <c r="G66" s="190">
        <v>8.5994000000000001E-2</v>
      </c>
      <c r="H66" s="190">
        <v>7.1393199999999997</v>
      </c>
      <c r="I66" s="190">
        <v>3.1274999999999997E-2</v>
      </c>
      <c r="J66" s="190">
        <v>14.318604000000001</v>
      </c>
      <c r="K66" s="190">
        <v>0</v>
      </c>
      <c r="L66" s="190">
        <v>0</v>
      </c>
      <c r="M66" s="190">
        <v>0</v>
      </c>
      <c r="N66" s="190">
        <v>0</v>
      </c>
      <c r="O66" s="190">
        <v>0</v>
      </c>
      <c r="P66" s="190">
        <v>0</v>
      </c>
      <c r="Q66" s="190">
        <v>0</v>
      </c>
      <c r="R66" s="190">
        <v>1.5E-3</v>
      </c>
      <c r="S66" s="190">
        <v>0</v>
      </c>
      <c r="T66" s="190">
        <v>0</v>
      </c>
      <c r="U66" s="190">
        <v>0</v>
      </c>
      <c r="V66" s="190">
        <v>0</v>
      </c>
      <c r="W66" s="190">
        <v>0</v>
      </c>
      <c r="X66" s="190">
        <v>1E-3</v>
      </c>
    </row>
    <row r="67" spans="1:24" ht="17.45" customHeight="1" x14ac:dyDescent="0.25">
      <c r="A67" s="121" t="s">
        <v>53</v>
      </c>
      <c r="B67" s="122" t="s">
        <v>336</v>
      </c>
      <c r="C67" s="191">
        <v>20.832718</v>
      </c>
      <c r="D67" s="191">
        <v>0</v>
      </c>
      <c r="E67" s="191">
        <v>0.15700900000000001</v>
      </c>
      <c r="F67" s="191">
        <v>0</v>
      </c>
      <c r="G67" s="191">
        <v>0</v>
      </c>
      <c r="H67" s="191">
        <v>0</v>
      </c>
      <c r="I67" s="191">
        <v>0</v>
      </c>
      <c r="J67" s="191">
        <v>20.675709000000001</v>
      </c>
      <c r="K67" s="191">
        <v>0</v>
      </c>
      <c r="L67" s="191">
        <v>0</v>
      </c>
      <c r="M67" s="191">
        <v>0</v>
      </c>
      <c r="N67" s="191">
        <v>0</v>
      </c>
      <c r="O67" s="191">
        <v>0</v>
      </c>
      <c r="P67" s="191">
        <v>0</v>
      </c>
      <c r="Q67" s="191">
        <v>0</v>
      </c>
      <c r="R67" s="191">
        <v>0</v>
      </c>
      <c r="S67" s="191">
        <v>0</v>
      </c>
      <c r="T67" s="191">
        <v>0</v>
      </c>
      <c r="U67" s="191">
        <v>0</v>
      </c>
      <c r="V67" s="191">
        <v>0</v>
      </c>
      <c r="W67" s="191">
        <v>0</v>
      </c>
      <c r="X67" s="191">
        <v>0</v>
      </c>
    </row>
    <row r="68" spans="1:24" ht="17.45" customHeight="1" x14ac:dyDescent="0.25">
      <c r="A68" s="119" t="s">
        <v>159</v>
      </c>
      <c r="B68" s="120" t="s">
        <v>310</v>
      </c>
      <c r="C68" s="190">
        <v>20.471540000000005</v>
      </c>
      <c r="D68" s="190">
        <v>0.16661799999999999</v>
      </c>
      <c r="E68" s="190">
        <v>0</v>
      </c>
      <c r="F68" s="190">
        <v>0</v>
      </c>
      <c r="G68" s="190">
        <v>7.4499999999999997E-2</v>
      </c>
      <c r="H68" s="190">
        <v>0</v>
      </c>
      <c r="I68" s="190">
        <v>7.0910000000000001E-2</v>
      </c>
      <c r="J68" s="190">
        <v>18.018160999999999</v>
      </c>
      <c r="K68" s="190">
        <v>0</v>
      </c>
      <c r="L68" s="190">
        <v>0</v>
      </c>
      <c r="M68" s="190">
        <v>1.7212000000000002E-2</v>
      </c>
      <c r="N68" s="190">
        <v>4.7130999999999999E-2</v>
      </c>
      <c r="O68" s="190">
        <v>0</v>
      </c>
      <c r="P68" s="190">
        <v>0.36917800000000001</v>
      </c>
      <c r="Q68" s="190">
        <v>0</v>
      </c>
      <c r="R68" s="190">
        <v>2.2745000000000001E-2</v>
      </c>
      <c r="S68" s="190">
        <v>3.5547000000000002E-2</v>
      </c>
      <c r="T68" s="190">
        <v>0.43558999999999998</v>
      </c>
      <c r="U68" s="190">
        <v>0</v>
      </c>
      <c r="V68" s="190">
        <v>0</v>
      </c>
      <c r="W68" s="190">
        <v>7.0000000000000007E-2</v>
      </c>
      <c r="X68" s="190">
        <v>1.143948</v>
      </c>
    </row>
    <row r="69" spans="1:24" ht="17.45" customHeight="1" x14ac:dyDescent="0.25">
      <c r="A69" s="121" t="s">
        <v>177</v>
      </c>
      <c r="B69" s="122" t="s">
        <v>377</v>
      </c>
      <c r="C69" s="191">
        <v>20.436234000000002</v>
      </c>
      <c r="D69" s="191">
        <v>0</v>
      </c>
      <c r="E69" s="191">
        <v>0</v>
      </c>
      <c r="F69" s="191">
        <v>0.11544599999999999</v>
      </c>
      <c r="G69" s="191">
        <v>0</v>
      </c>
      <c r="H69" s="191">
        <v>0</v>
      </c>
      <c r="I69" s="191">
        <v>2.6499000000000001</v>
      </c>
      <c r="J69" s="191">
        <v>0</v>
      </c>
      <c r="K69" s="191">
        <v>0</v>
      </c>
      <c r="L69" s="191">
        <v>0</v>
      </c>
      <c r="M69" s="191">
        <v>0</v>
      </c>
      <c r="N69" s="191">
        <v>0</v>
      </c>
      <c r="O69" s="191">
        <v>0</v>
      </c>
      <c r="P69" s="191">
        <v>0</v>
      </c>
      <c r="Q69" s="191">
        <v>0</v>
      </c>
      <c r="R69" s="191">
        <v>0</v>
      </c>
      <c r="S69" s="191">
        <v>17.670888000000001</v>
      </c>
      <c r="T69" s="191">
        <v>0</v>
      </c>
      <c r="U69" s="191">
        <v>0</v>
      </c>
      <c r="V69" s="191">
        <v>0</v>
      </c>
      <c r="W69" s="191">
        <v>0</v>
      </c>
      <c r="X69" s="191">
        <v>0</v>
      </c>
    </row>
    <row r="70" spans="1:24" ht="17.45" customHeight="1" x14ac:dyDescent="0.25">
      <c r="A70" s="119" t="s">
        <v>69</v>
      </c>
      <c r="B70" s="120" t="s">
        <v>365</v>
      </c>
      <c r="C70" s="190">
        <v>19.059133999999997</v>
      </c>
      <c r="D70" s="190">
        <v>3.7530000000000001E-2</v>
      </c>
      <c r="E70" s="190">
        <v>1.141921</v>
      </c>
      <c r="F70" s="190">
        <v>0</v>
      </c>
      <c r="G70" s="190">
        <v>15.548332</v>
      </c>
      <c r="H70" s="190">
        <v>0</v>
      </c>
      <c r="I70" s="190">
        <v>1.499546</v>
      </c>
      <c r="J70" s="190">
        <v>5.0323E-2</v>
      </c>
      <c r="K70" s="190">
        <v>0</v>
      </c>
      <c r="L70" s="190">
        <v>0</v>
      </c>
      <c r="M70" s="190">
        <v>0</v>
      </c>
      <c r="N70" s="190">
        <v>0</v>
      </c>
      <c r="O70" s="190">
        <v>0</v>
      </c>
      <c r="P70" s="190">
        <v>0</v>
      </c>
      <c r="Q70" s="190">
        <v>0</v>
      </c>
      <c r="R70" s="190">
        <v>0.78148200000000001</v>
      </c>
      <c r="S70" s="190">
        <v>0</v>
      </c>
      <c r="T70" s="190">
        <v>0</v>
      </c>
      <c r="U70" s="190">
        <v>0</v>
      </c>
      <c r="V70" s="190">
        <v>0</v>
      </c>
      <c r="W70" s="190">
        <v>0</v>
      </c>
      <c r="X70" s="190">
        <v>0</v>
      </c>
    </row>
    <row r="71" spans="1:24" ht="17.45" customHeight="1" x14ac:dyDescent="0.25">
      <c r="A71" s="121" t="s">
        <v>62</v>
      </c>
      <c r="B71" s="122" t="s">
        <v>335</v>
      </c>
      <c r="C71" s="191">
        <v>16.599241000000003</v>
      </c>
      <c r="D71" s="191">
        <v>0</v>
      </c>
      <c r="E71" s="191">
        <v>0.26326899999999998</v>
      </c>
      <c r="F71" s="191">
        <v>0</v>
      </c>
      <c r="G71" s="191">
        <v>0.421624</v>
      </c>
      <c r="H71" s="191">
        <v>0</v>
      </c>
      <c r="I71" s="191">
        <v>1.0988450000000001</v>
      </c>
      <c r="J71" s="191">
        <v>12.363123</v>
      </c>
      <c r="K71" s="191">
        <v>0</v>
      </c>
      <c r="L71" s="191">
        <v>0</v>
      </c>
      <c r="M71" s="191">
        <v>0</v>
      </c>
      <c r="N71" s="191">
        <v>0</v>
      </c>
      <c r="O71" s="191">
        <v>0</v>
      </c>
      <c r="P71" s="191">
        <v>0</v>
      </c>
      <c r="Q71" s="191">
        <v>0</v>
      </c>
      <c r="R71" s="191">
        <v>0</v>
      </c>
      <c r="S71" s="191">
        <v>2.2235010000000002</v>
      </c>
      <c r="T71" s="191">
        <v>5.4613000000000002E-2</v>
      </c>
      <c r="U71" s="191">
        <v>0.16777300000000001</v>
      </c>
      <c r="V71" s="191">
        <v>0</v>
      </c>
      <c r="W71" s="191">
        <v>3.2569999999999999E-3</v>
      </c>
      <c r="X71" s="191">
        <v>3.2360000000000002E-3</v>
      </c>
    </row>
    <row r="72" spans="1:24" ht="17.45" customHeight="1" x14ac:dyDescent="0.25">
      <c r="A72" s="119" t="s">
        <v>79</v>
      </c>
      <c r="B72" s="120" t="s">
        <v>369</v>
      </c>
      <c r="C72" s="190">
        <v>15.042040999999999</v>
      </c>
      <c r="D72" s="190">
        <v>0</v>
      </c>
      <c r="E72" s="190">
        <v>0</v>
      </c>
      <c r="F72" s="190">
        <v>0</v>
      </c>
      <c r="G72" s="190">
        <v>6.5138000000000001E-2</v>
      </c>
      <c r="H72" s="190">
        <v>0</v>
      </c>
      <c r="I72" s="190">
        <v>8.7375000000000007</v>
      </c>
      <c r="J72" s="190">
        <v>3.5034109999999998</v>
      </c>
      <c r="K72" s="190">
        <v>0</v>
      </c>
      <c r="L72" s="190">
        <v>0</v>
      </c>
      <c r="M72" s="190">
        <v>0</v>
      </c>
      <c r="N72" s="190">
        <v>2.7359070000000001</v>
      </c>
      <c r="O72" s="190">
        <v>0</v>
      </c>
      <c r="P72" s="190">
        <v>0</v>
      </c>
      <c r="Q72" s="190">
        <v>0</v>
      </c>
      <c r="R72" s="190">
        <v>0</v>
      </c>
      <c r="S72" s="190">
        <v>0</v>
      </c>
      <c r="T72" s="190">
        <v>0</v>
      </c>
      <c r="U72" s="190">
        <v>0</v>
      </c>
      <c r="V72" s="190">
        <v>0</v>
      </c>
      <c r="W72" s="190">
        <v>0</v>
      </c>
      <c r="X72" s="190">
        <v>8.5000000000000006E-5</v>
      </c>
    </row>
    <row r="73" spans="1:24" ht="17.45" customHeight="1" x14ac:dyDescent="0.25">
      <c r="A73" s="121" t="s">
        <v>218</v>
      </c>
      <c r="B73" s="122" t="s">
        <v>351</v>
      </c>
      <c r="C73" s="191">
        <v>14.437486999999999</v>
      </c>
      <c r="D73" s="191">
        <v>1.5336000000000001E-2</v>
      </c>
      <c r="E73" s="191">
        <v>0</v>
      </c>
      <c r="F73" s="191">
        <v>0</v>
      </c>
      <c r="G73" s="191">
        <v>0</v>
      </c>
      <c r="H73" s="191">
        <v>0</v>
      </c>
      <c r="I73" s="191">
        <v>0.65314899999999998</v>
      </c>
      <c r="J73" s="191">
        <v>4.1615589999999996</v>
      </c>
      <c r="K73" s="191">
        <v>8.4399999999999996E-3</v>
      </c>
      <c r="L73" s="191">
        <v>0</v>
      </c>
      <c r="M73" s="191">
        <v>0.36976799999999999</v>
      </c>
      <c r="N73" s="191">
        <v>0.25419199999999997</v>
      </c>
      <c r="O73" s="191">
        <v>0</v>
      </c>
      <c r="P73" s="191">
        <v>0</v>
      </c>
      <c r="Q73" s="191">
        <v>0</v>
      </c>
      <c r="R73" s="191">
        <v>1.1446989999999999</v>
      </c>
      <c r="S73" s="191">
        <v>0.92845</v>
      </c>
      <c r="T73" s="191">
        <v>5.7826339999999998</v>
      </c>
      <c r="U73" s="191">
        <v>0.85633199999999998</v>
      </c>
      <c r="V73" s="191">
        <v>0</v>
      </c>
      <c r="W73" s="191">
        <v>0</v>
      </c>
      <c r="X73" s="191">
        <v>0.262928</v>
      </c>
    </row>
    <row r="74" spans="1:24" ht="17.45" customHeight="1" x14ac:dyDescent="0.25">
      <c r="A74" s="119" t="s">
        <v>164</v>
      </c>
      <c r="B74" s="120" t="s">
        <v>349</v>
      </c>
      <c r="C74" s="190">
        <v>12.294153</v>
      </c>
      <c r="D74" s="190">
        <v>0</v>
      </c>
      <c r="E74" s="190">
        <v>0</v>
      </c>
      <c r="F74" s="190">
        <v>0</v>
      </c>
      <c r="G74" s="190">
        <v>0</v>
      </c>
      <c r="H74" s="190">
        <v>0</v>
      </c>
      <c r="I74" s="190">
        <v>0.69768799999999997</v>
      </c>
      <c r="J74" s="190">
        <v>8.2975809999999992</v>
      </c>
      <c r="K74" s="190">
        <v>0</v>
      </c>
      <c r="L74" s="190">
        <v>9.6685999999999994E-2</v>
      </c>
      <c r="M74" s="190">
        <v>3.1322999999999997E-2</v>
      </c>
      <c r="N74" s="190">
        <v>0.639625</v>
      </c>
      <c r="O74" s="190">
        <v>0</v>
      </c>
      <c r="P74" s="190">
        <v>0</v>
      </c>
      <c r="Q74" s="190">
        <v>0</v>
      </c>
      <c r="R74" s="190">
        <v>0</v>
      </c>
      <c r="S74" s="190">
        <v>2.53125</v>
      </c>
      <c r="T74" s="190">
        <v>0</v>
      </c>
      <c r="U74" s="190">
        <v>0</v>
      </c>
      <c r="V74" s="190">
        <v>0</v>
      </c>
      <c r="W74" s="190">
        <v>0</v>
      </c>
      <c r="X74" s="190">
        <v>0</v>
      </c>
    </row>
    <row r="75" spans="1:24" ht="17.45" customHeight="1" x14ac:dyDescent="0.25">
      <c r="A75" s="121" t="s">
        <v>162</v>
      </c>
      <c r="B75" s="122" t="s">
        <v>333</v>
      </c>
      <c r="C75" s="191">
        <v>12.043279999999999</v>
      </c>
      <c r="D75" s="191">
        <v>0.259774</v>
      </c>
      <c r="E75" s="191">
        <v>0</v>
      </c>
      <c r="F75" s="191">
        <v>0</v>
      </c>
      <c r="G75" s="191">
        <v>1.464704</v>
      </c>
      <c r="H75" s="191">
        <v>0</v>
      </c>
      <c r="I75" s="191">
        <v>4.3223479999999999</v>
      </c>
      <c r="J75" s="191">
        <v>5.7478210000000001</v>
      </c>
      <c r="K75" s="191">
        <v>0</v>
      </c>
      <c r="L75" s="191">
        <v>0</v>
      </c>
      <c r="M75" s="191">
        <v>7.6725000000000002E-2</v>
      </c>
      <c r="N75" s="191">
        <v>0</v>
      </c>
      <c r="O75" s="191">
        <v>0</v>
      </c>
      <c r="P75" s="191">
        <v>3.1350000000000002E-3</v>
      </c>
      <c r="Q75" s="191">
        <v>0</v>
      </c>
      <c r="R75" s="191">
        <v>0</v>
      </c>
      <c r="S75" s="191">
        <v>1.65E-3</v>
      </c>
      <c r="T75" s="191">
        <v>0.12422999999999999</v>
      </c>
      <c r="U75" s="191">
        <v>0</v>
      </c>
      <c r="V75" s="191">
        <v>0</v>
      </c>
      <c r="W75" s="191">
        <v>1.3299999999999999E-2</v>
      </c>
      <c r="X75" s="191">
        <v>2.9593000000000001E-2</v>
      </c>
    </row>
    <row r="76" spans="1:24" ht="17.45" customHeight="1" x14ac:dyDescent="0.25">
      <c r="A76" s="119" t="s">
        <v>172</v>
      </c>
      <c r="B76" s="120" t="s">
        <v>340</v>
      </c>
      <c r="C76" s="190">
        <v>11.149688999999999</v>
      </c>
      <c r="D76" s="190">
        <v>0</v>
      </c>
      <c r="E76" s="190">
        <v>0</v>
      </c>
      <c r="F76" s="190">
        <v>0</v>
      </c>
      <c r="G76" s="190">
        <v>5.437E-3</v>
      </c>
      <c r="H76" s="190">
        <v>0</v>
      </c>
      <c r="I76" s="190">
        <v>0</v>
      </c>
      <c r="J76" s="190">
        <v>6.0063760000000004</v>
      </c>
      <c r="K76" s="190">
        <v>0</v>
      </c>
      <c r="L76" s="190">
        <v>0</v>
      </c>
      <c r="M76" s="190">
        <v>0</v>
      </c>
      <c r="N76" s="190">
        <v>0.117518</v>
      </c>
      <c r="O76" s="190">
        <v>0</v>
      </c>
      <c r="P76" s="190">
        <v>0</v>
      </c>
      <c r="Q76" s="190">
        <v>0</v>
      </c>
      <c r="R76" s="190">
        <v>2.0613169999999998</v>
      </c>
      <c r="S76" s="190">
        <v>0.89058700000000002</v>
      </c>
      <c r="T76" s="190">
        <v>6.5078999999999998E-2</v>
      </c>
      <c r="U76" s="190">
        <v>2.0033240000000001</v>
      </c>
      <c r="V76" s="190">
        <v>0</v>
      </c>
      <c r="W76" s="190">
        <v>0</v>
      </c>
      <c r="X76" s="190">
        <v>5.1E-5</v>
      </c>
    </row>
    <row r="77" spans="1:24" ht="17.45" customHeight="1" x14ac:dyDescent="0.25">
      <c r="A77" s="121" t="s">
        <v>71</v>
      </c>
      <c r="B77" s="122" t="s">
        <v>343</v>
      </c>
      <c r="C77" s="191">
        <v>10.614391000000001</v>
      </c>
      <c r="D77" s="191">
        <v>1.575693</v>
      </c>
      <c r="E77" s="191">
        <v>1.925675</v>
      </c>
      <c r="F77" s="191">
        <v>0</v>
      </c>
      <c r="G77" s="191">
        <v>1.9655119999999999</v>
      </c>
      <c r="H77" s="191">
        <v>0.125748</v>
      </c>
      <c r="I77" s="191">
        <v>2.2426940000000002</v>
      </c>
      <c r="J77" s="191">
        <v>1.0055259999999999</v>
      </c>
      <c r="K77" s="191">
        <v>0</v>
      </c>
      <c r="L77" s="191">
        <v>0</v>
      </c>
      <c r="M77" s="191">
        <v>5.45E-2</v>
      </c>
      <c r="N77" s="191">
        <v>0.209232</v>
      </c>
      <c r="O77" s="191">
        <v>3.3999999999999998E-3</v>
      </c>
      <c r="P77" s="191">
        <v>2.4709999999999999E-2</v>
      </c>
      <c r="Q77" s="191">
        <v>0</v>
      </c>
      <c r="R77" s="191">
        <v>0.44243399999999999</v>
      </c>
      <c r="S77" s="191">
        <v>0.79300099999999996</v>
      </c>
      <c r="T77" s="191">
        <v>0.03</v>
      </c>
      <c r="U77" s="191">
        <v>1.2736000000000001E-2</v>
      </c>
      <c r="V77" s="191">
        <v>0</v>
      </c>
      <c r="W77" s="191">
        <v>0.13611000000000001</v>
      </c>
      <c r="X77" s="191">
        <v>6.7419999999999994E-2</v>
      </c>
    </row>
    <row r="78" spans="1:24" ht="17.45" customHeight="1" x14ac:dyDescent="0.25">
      <c r="A78" s="119" t="s">
        <v>80</v>
      </c>
      <c r="B78" s="120" t="s">
        <v>341</v>
      </c>
      <c r="C78" s="190">
        <v>10.429795</v>
      </c>
      <c r="D78" s="190">
        <v>0</v>
      </c>
      <c r="E78" s="190">
        <v>0</v>
      </c>
      <c r="F78" s="190">
        <v>0</v>
      </c>
      <c r="G78" s="190">
        <v>0</v>
      </c>
      <c r="H78" s="190">
        <v>0</v>
      </c>
      <c r="I78" s="190">
        <v>0</v>
      </c>
      <c r="J78" s="190">
        <v>1.382817</v>
      </c>
      <c r="K78" s="190">
        <v>0</v>
      </c>
      <c r="L78" s="190">
        <v>0</v>
      </c>
      <c r="M78" s="190">
        <v>0</v>
      </c>
      <c r="N78" s="190">
        <v>4.6900000000000002E-4</v>
      </c>
      <c r="O78" s="190">
        <v>0</v>
      </c>
      <c r="P78" s="190">
        <v>0</v>
      </c>
      <c r="Q78" s="190">
        <v>0</v>
      </c>
      <c r="R78" s="190">
        <v>8.4528379999999999</v>
      </c>
      <c r="S78" s="190">
        <v>0.59367099999999995</v>
      </c>
      <c r="T78" s="190">
        <v>0</v>
      </c>
      <c r="U78" s="190">
        <v>0</v>
      </c>
      <c r="V78" s="190">
        <v>0</v>
      </c>
      <c r="W78" s="190">
        <v>0</v>
      </c>
      <c r="X78" s="190">
        <v>0</v>
      </c>
    </row>
    <row r="79" spans="1:24" ht="17.45" customHeight="1" x14ac:dyDescent="0.25">
      <c r="A79" s="121" t="s">
        <v>64</v>
      </c>
      <c r="B79" s="122" t="s">
        <v>338</v>
      </c>
      <c r="C79" s="191">
        <v>9.6647310000000015</v>
      </c>
      <c r="D79" s="191">
        <v>0</v>
      </c>
      <c r="E79" s="191">
        <v>0</v>
      </c>
      <c r="F79" s="191">
        <v>0</v>
      </c>
      <c r="G79" s="191">
        <v>0</v>
      </c>
      <c r="H79" s="191">
        <v>0</v>
      </c>
      <c r="I79" s="191">
        <v>4.4970000000000001E-3</v>
      </c>
      <c r="J79" s="191">
        <v>3.4742799999999998</v>
      </c>
      <c r="K79" s="191">
        <v>0</v>
      </c>
      <c r="L79" s="191">
        <v>0</v>
      </c>
      <c r="M79" s="191">
        <v>0</v>
      </c>
      <c r="N79" s="191">
        <v>0</v>
      </c>
      <c r="O79" s="191">
        <v>0</v>
      </c>
      <c r="P79" s="191">
        <v>0</v>
      </c>
      <c r="Q79" s="191">
        <v>0</v>
      </c>
      <c r="R79" s="191">
        <v>0</v>
      </c>
      <c r="S79" s="191">
        <v>4.9073460000000004</v>
      </c>
      <c r="T79" s="191">
        <v>1.25745</v>
      </c>
      <c r="U79" s="191">
        <v>1.9751999999999999E-2</v>
      </c>
      <c r="V79" s="191">
        <v>0</v>
      </c>
      <c r="W79" s="191">
        <v>1.106E-3</v>
      </c>
      <c r="X79" s="191">
        <v>2.9999999999999997E-4</v>
      </c>
    </row>
    <row r="80" spans="1:24" ht="17.45" customHeight="1" x14ac:dyDescent="0.25">
      <c r="A80" s="119" t="s">
        <v>65</v>
      </c>
      <c r="B80" s="120" t="s">
        <v>337</v>
      </c>
      <c r="C80" s="190">
        <v>9.5089330000000007</v>
      </c>
      <c r="D80" s="190">
        <v>0</v>
      </c>
      <c r="E80" s="190">
        <v>0.71831999999999996</v>
      </c>
      <c r="F80" s="190">
        <v>0</v>
      </c>
      <c r="G80" s="190">
        <v>0</v>
      </c>
      <c r="H80" s="190">
        <v>0</v>
      </c>
      <c r="I80" s="190">
        <v>0</v>
      </c>
      <c r="J80" s="190">
        <v>8.7906130000000005</v>
      </c>
      <c r="K80" s="190">
        <v>0</v>
      </c>
      <c r="L80" s="190">
        <v>0</v>
      </c>
      <c r="M80" s="190">
        <v>0</v>
      </c>
      <c r="N80" s="190">
        <v>0</v>
      </c>
      <c r="O80" s="190">
        <v>0</v>
      </c>
      <c r="P80" s="190">
        <v>0</v>
      </c>
      <c r="Q80" s="190">
        <v>0</v>
      </c>
      <c r="R80" s="190">
        <v>0</v>
      </c>
      <c r="S80" s="190">
        <v>0</v>
      </c>
      <c r="T80" s="190">
        <v>0</v>
      </c>
      <c r="U80" s="190">
        <v>0</v>
      </c>
      <c r="V80" s="190">
        <v>0</v>
      </c>
      <c r="W80" s="190">
        <v>0</v>
      </c>
      <c r="X80" s="190">
        <v>0</v>
      </c>
    </row>
    <row r="81" spans="1:24" ht="17.45" customHeight="1" x14ac:dyDescent="0.25">
      <c r="A81" s="121" t="s">
        <v>161</v>
      </c>
      <c r="B81" s="122" t="s">
        <v>361</v>
      </c>
      <c r="C81" s="191">
        <v>9.4805840000000003</v>
      </c>
      <c r="D81" s="191">
        <v>0</v>
      </c>
      <c r="E81" s="191">
        <v>0</v>
      </c>
      <c r="F81" s="191">
        <v>0</v>
      </c>
      <c r="G81" s="191">
        <v>0</v>
      </c>
      <c r="H81" s="191">
        <v>0</v>
      </c>
      <c r="I81" s="191">
        <v>0</v>
      </c>
      <c r="J81" s="191">
        <v>6.2381859999999998</v>
      </c>
      <c r="K81" s="191">
        <v>0</v>
      </c>
      <c r="L81" s="191">
        <v>0</v>
      </c>
      <c r="M81" s="191">
        <v>0</v>
      </c>
      <c r="N81" s="191">
        <v>0</v>
      </c>
      <c r="O81" s="191">
        <v>0</v>
      </c>
      <c r="P81" s="191">
        <v>0</v>
      </c>
      <c r="Q81" s="191">
        <v>0</v>
      </c>
      <c r="R81" s="191">
        <v>0.41030699999999998</v>
      </c>
      <c r="S81" s="191">
        <v>2.7233139999999998</v>
      </c>
      <c r="T81" s="191">
        <v>0</v>
      </c>
      <c r="U81" s="191">
        <v>0.101505</v>
      </c>
      <c r="V81" s="191">
        <v>0</v>
      </c>
      <c r="W81" s="191">
        <v>0</v>
      </c>
      <c r="X81" s="191">
        <v>7.2719999999999998E-3</v>
      </c>
    </row>
    <row r="82" spans="1:24" ht="17.45" customHeight="1" x14ac:dyDescent="0.25">
      <c r="A82" s="119" t="s">
        <v>211</v>
      </c>
      <c r="B82" s="120" t="s">
        <v>348</v>
      </c>
      <c r="C82" s="190">
        <v>9.2729970000000002</v>
      </c>
      <c r="D82" s="190">
        <v>0</v>
      </c>
      <c r="E82" s="190">
        <v>0</v>
      </c>
      <c r="F82" s="190">
        <v>0</v>
      </c>
      <c r="G82" s="190">
        <v>0</v>
      </c>
      <c r="H82" s="190">
        <v>0</v>
      </c>
      <c r="I82" s="190">
        <v>0</v>
      </c>
      <c r="J82" s="190">
        <v>9.1316559999999996</v>
      </c>
      <c r="K82" s="190">
        <v>0</v>
      </c>
      <c r="L82" s="190">
        <v>0</v>
      </c>
      <c r="M82" s="190">
        <v>0</v>
      </c>
      <c r="N82" s="190">
        <v>0</v>
      </c>
      <c r="O82" s="190">
        <v>0</v>
      </c>
      <c r="P82" s="190">
        <v>0</v>
      </c>
      <c r="Q82" s="190">
        <v>0</v>
      </c>
      <c r="R82" s="190">
        <v>0</v>
      </c>
      <c r="S82" s="190">
        <v>6.0053000000000002E-2</v>
      </c>
      <c r="T82" s="190">
        <v>0</v>
      </c>
      <c r="U82" s="190">
        <v>8.1287999999999999E-2</v>
      </c>
      <c r="V82" s="190">
        <v>0</v>
      </c>
      <c r="W82" s="190">
        <v>0</v>
      </c>
      <c r="X82" s="190">
        <v>0</v>
      </c>
    </row>
    <row r="83" spans="1:24" ht="17.45" customHeight="1" x14ac:dyDescent="0.25">
      <c r="A83" s="121" t="s">
        <v>165</v>
      </c>
      <c r="B83" s="122" t="s">
        <v>342</v>
      </c>
      <c r="C83" s="191">
        <v>8.5981559999999995</v>
      </c>
      <c r="D83" s="191">
        <v>0</v>
      </c>
      <c r="E83" s="191">
        <v>0</v>
      </c>
      <c r="F83" s="191">
        <v>0</v>
      </c>
      <c r="G83" s="191">
        <v>0</v>
      </c>
      <c r="H83" s="191">
        <v>0.161189</v>
      </c>
      <c r="I83" s="191">
        <v>0</v>
      </c>
      <c r="J83" s="191">
        <v>5.0966139999999998</v>
      </c>
      <c r="K83" s="191">
        <v>0</v>
      </c>
      <c r="L83" s="191">
        <v>0</v>
      </c>
      <c r="M83" s="191">
        <v>0</v>
      </c>
      <c r="N83" s="191">
        <v>0.58346699999999996</v>
      </c>
      <c r="O83" s="191">
        <v>0</v>
      </c>
      <c r="P83" s="191">
        <v>4.5727999999999998E-2</v>
      </c>
      <c r="Q83" s="191">
        <v>0</v>
      </c>
      <c r="R83" s="191">
        <v>0.71243100000000004</v>
      </c>
      <c r="S83" s="191">
        <v>0.155359</v>
      </c>
      <c r="T83" s="191">
        <v>1.756</v>
      </c>
      <c r="U83" s="191">
        <v>0</v>
      </c>
      <c r="V83" s="191">
        <v>0</v>
      </c>
      <c r="W83" s="191">
        <v>6.8437999999999999E-2</v>
      </c>
      <c r="X83" s="191">
        <v>1.8929999999999999E-2</v>
      </c>
    </row>
    <row r="84" spans="1:24" ht="17.45" customHeight="1" x14ac:dyDescent="0.25">
      <c r="A84" s="119" t="s">
        <v>163</v>
      </c>
      <c r="B84" s="120" t="s">
        <v>332</v>
      </c>
      <c r="C84" s="190">
        <v>8.1694680000000002</v>
      </c>
      <c r="D84" s="190">
        <v>0</v>
      </c>
      <c r="E84" s="190">
        <v>0</v>
      </c>
      <c r="F84" s="190">
        <v>0</v>
      </c>
      <c r="G84" s="190">
        <v>0</v>
      </c>
      <c r="H84" s="190">
        <v>0</v>
      </c>
      <c r="I84" s="190">
        <v>1.008</v>
      </c>
      <c r="J84" s="190">
        <v>7.1069740000000001</v>
      </c>
      <c r="K84" s="190">
        <v>0</v>
      </c>
      <c r="L84" s="190">
        <v>0</v>
      </c>
      <c r="M84" s="190">
        <v>0</v>
      </c>
      <c r="N84" s="190">
        <v>0</v>
      </c>
      <c r="O84" s="190">
        <v>0</v>
      </c>
      <c r="P84" s="190">
        <v>0</v>
      </c>
      <c r="Q84" s="190">
        <v>0</v>
      </c>
      <c r="R84" s="190">
        <v>0</v>
      </c>
      <c r="S84" s="190">
        <v>5.4494000000000001E-2</v>
      </c>
      <c r="T84" s="190">
        <v>0</v>
      </c>
      <c r="U84" s="190">
        <v>0</v>
      </c>
      <c r="V84" s="190">
        <v>0</v>
      </c>
      <c r="W84" s="190">
        <v>0</v>
      </c>
      <c r="X84" s="190">
        <v>0</v>
      </c>
    </row>
    <row r="85" spans="1:24" ht="17.45" customHeight="1" x14ac:dyDescent="0.25">
      <c r="A85" s="121" t="s">
        <v>70</v>
      </c>
      <c r="B85" s="122" t="s">
        <v>358</v>
      </c>
      <c r="C85" s="191">
        <v>8.0098699999999994</v>
      </c>
      <c r="D85" s="191">
        <v>2.5594679999999999</v>
      </c>
      <c r="E85" s="191">
        <v>1.97E-3</v>
      </c>
      <c r="F85" s="191">
        <v>0</v>
      </c>
      <c r="G85" s="191">
        <v>8.4191000000000002E-2</v>
      </c>
      <c r="H85" s="191">
        <v>7.6735999999999999E-2</v>
      </c>
      <c r="I85" s="191">
        <v>0.92732999999999999</v>
      </c>
      <c r="J85" s="191">
        <v>1.190601</v>
      </c>
      <c r="K85" s="191">
        <v>0</v>
      </c>
      <c r="L85" s="191">
        <v>0</v>
      </c>
      <c r="M85" s="191">
        <v>3.061464</v>
      </c>
      <c r="N85" s="191">
        <v>3.4499999999999999E-3</v>
      </c>
      <c r="O85" s="191">
        <v>0</v>
      </c>
      <c r="P85" s="191">
        <v>0</v>
      </c>
      <c r="Q85" s="191">
        <v>0</v>
      </c>
      <c r="R85" s="191">
        <v>1E-3</v>
      </c>
      <c r="S85" s="191">
        <v>0</v>
      </c>
      <c r="T85" s="191">
        <v>4.5449999999999997E-2</v>
      </c>
      <c r="U85" s="191">
        <v>5.5710000000000003E-2</v>
      </c>
      <c r="V85" s="191">
        <v>0</v>
      </c>
      <c r="W85" s="191">
        <v>0</v>
      </c>
      <c r="X85" s="191">
        <v>2.5000000000000001E-3</v>
      </c>
    </row>
    <row r="86" spans="1:24" ht="17.45" customHeight="1" x14ac:dyDescent="0.25">
      <c r="A86" s="119" t="s">
        <v>173</v>
      </c>
      <c r="B86" s="120" t="s">
        <v>296</v>
      </c>
      <c r="C86" s="190">
        <v>7.9138809999999999</v>
      </c>
      <c r="D86" s="190">
        <v>0</v>
      </c>
      <c r="E86" s="190">
        <v>0</v>
      </c>
      <c r="F86" s="190">
        <v>0</v>
      </c>
      <c r="G86" s="190">
        <v>0</v>
      </c>
      <c r="H86" s="190">
        <v>0</v>
      </c>
      <c r="I86" s="190">
        <v>0</v>
      </c>
      <c r="J86" s="190">
        <v>7.9068810000000003</v>
      </c>
      <c r="K86" s="190">
        <v>0</v>
      </c>
      <c r="L86" s="190">
        <v>0</v>
      </c>
      <c r="M86" s="190">
        <v>0</v>
      </c>
      <c r="N86" s="190">
        <v>0</v>
      </c>
      <c r="O86" s="190">
        <v>0</v>
      </c>
      <c r="P86" s="190">
        <v>0</v>
      </c>
      <c r="Q86" s="190">
        <v>0</v>
      </c>
      <c r="R86" s="190">
        <v>0</v>
      </c>
      <c r="S86" s="190">
        <v>0</v>
      </c>
      <c r="T86" s="190">
        <v>0</v>
      </c>
      <c r="U86" s="190">
        <v>0</v>
      </c>
      <c r="V86" s="190">
        <v>0</v>
      </c>
      <c r="W86" s="190">
        <v>0</v>
      </c>
      <c r="X86" s="190">
        <v>7.0000000000000001E-3</v>
      </c>
    </row>
    <row r="87" spans="1:24" ht="17.45" customHeight="1" x14ac:dyDescent="0.25">
      <c r="A87" s="121" t="s">
        <v>213</v>
      </c>
      <c r="B87" s="122" t="s">
        <v>354</v>
      </c>
      <c r="C87" s="191">
        <v>7.775563</v>
      </c>
      <c r="D87" s="191">
        <v>6.3387120000000001</v>
      </c>
      <c r="E87" s="191">
        <v>0.235428</v>
      </c>
      <c r="F87" s="191">
        <v>0</v>
      </c>
      <c r="G87" s="191">
        <v>0</v>
      </c>
      <c r="H87" s="191">
        <v>0</v>
      </c>
      <c r="I87" s="191">
        <v>0</v>
      </c>
      <c r="J87" s="191">
        <v>0.884463</v>
      </c>
      <c r="K87" s="191">
        <v>0</v>
      </c>
      <c r="L87" s="191">
        <v>0</v>
      </c>
      <c r="M87" s="191">
        <v>0</v>
      </c>
      <c r="N87" s="191">
        <v>0</v>
      </c>
      <c r="O87" s="191">
        <v>0</v>
      </c>
      <c r="P87" s="191">
        <v>0</v>
      </c>
      <c r="Q87" s="191">
        <v>0</v>
      </c>
      <c r="R87" s="191">
        <v>0.12167699999999999</v>
      </c>
      <c r="S87" s="191">
        <v>0</v>
      </c>
      <c r="T87" s="191">
        <v>0</v>
      </c>
      <c r="U87" s="191">
        <v>0.19498299999999999</v>
      </c>
      <c r="V87" s="191">
        <v>0</v>
      </c>
      <c r="W87" s="191">
        <v>0</v>
      </c>
      <c r="X87" s="191">
        <v>2.9999999999999997E-4</v>
      </c>
    </row>
    <row r="88" spans="1:24" ht="17.45" customHeight="1" x14ac:dyDescent="0.25">
      <c r="A88" s="119" t="s">
        <v>656</v>
      </c>
      <c r="B88" s="120" t="s">
        <v>657</v>
      </c>
      <c r="C88" s="190">
        <v>7.4612710000000009</v>
      </c>
      <c r="D88" s="190">
        <v>0</v>
      </c>
      <c r="E88" s="190">
        <v>0</v>
      </c>
      <c r="F88" s="190">
        <v>0</v>
      </c>
      <c r="G88" s="190">
        <v>0</v>
      </c>
      <c r="H88" s="190">
        <v>0</v>
      </c>
      <c r="I88" s="190">
        <v>0</v>
      </c>
      <c r="J88" s="190">
        <v>0</v>
      </c>
      <c r="K88" s="190">
        <v>0</v>
      </c>
      <c r="L88" s="190">
        <v>0</v>
      </c>
      <c r="M88" s="190">
        <v>0</v>
      </c>
      <c r="N88" s="190">
        <v>0</v>
      </c>
      <c r="O88" s="190">
        <v>0</v>
      </c>
      <c r="P88" s="190">
        <v>0</v>
      </c>
      <c r="Q88" s="190">
        <v>0</v>
      </c>
      <c r="R88" s="190">
        <v>5.2319999999999997E-3</v>
      </c>
      <c r="S88" s="190">
        <v>6.9685550000000003</v>
      </c>
      <c r="T88" s="190">
        <v>0</v>
      </c>
      <c r="U88" s="190">
        <v>0.48748399999999997</v>
      </c>
      <c r="V88" s="190">
        <v>0</v>
      </c>
      <c r="W88" s="190">
        <v>0</v>
      </c>
      <c r="X88" s="190">
        <v>0</v>
      </c>
    </row>
    <row r="89" spans="1:24" ht="17.45" customHeight="1" x14ac:dyDescent="0.25">
      <c r="A89" s="121" t="s">
        <v>73</v>
      </c>
      <c r="B89" s="122" t="s">
        <v>347</v>
      </c>
      <c r="C89" s="191">
        <v>7.1586569999999989</v>
      </c>
      <c r="D89" s="191">
        <v>0</v>
      </c>
      <c r="E89" s="191">
        <v>0</v>
      </c>
      <c r="F89" s="191">
        <v>0</v>
      </c>
      <c r="G89" s="191">
        <v>0.106373</v>
      </c>
      <c r="H89" s="191">
        <v>6.8188009999999997</v>
      </c>
      <c r="I89" s="191">
        <v>0</v>
      </c>
      <c r="J89" s="191">
        <v>0</v>
      </c>
      <c r="K89" s="191">
        <v>0</v>
      </c>
      <c r="L89" s="191">
        <v>0</v>
      </c>
      <c r="M89" s="191">
        <v>0</v>
      </c>
      <c r="N89" s="191">
        <v>0</v>
      </c>
      <c r="O89" s="191">
        <v>0</v>
      </c>
      <c r="P89" s="191">
        <v>0</v>
      </c>
      <c r="Q89" s="191">
        <v>0</v>
      </c>
      <c r="R89" s="191">
        <v>0</v>
      </c>
      <c r="S89" s="191">
        <v>0.233483</v>
      </c>
      <c r="T89" s="191">
        <v>0</v>
      </c>
      <c r="U89" s="191">
        <v>0</v>
      </c>
      <c r="V89" s="191">
        <v>0</v>
      </c>
      <c r="W89" s="191">
        <v>0</v>
      </c>
      <c r="X89" s="191">
        <v>0</v>
      </c>
    </row>
    <row r="90" spans="1:24" ht="17.45" customHeight="1" x14ac:dyDescent="0.25">
      <c r="A90" s="119" t="s">
        <v>67</v>
      </c>
      <c r="B90" s="120" t="s">
        <v>355</v>
      </c>
      <c r="C90" s="190">
        <v>6.9723650000000008</v>
      </c>
      <c r="D90" s="190">
        <v>0</v>
      </c>
      <c r="E90" s="190">
        <v>0</v>
      </c>
      <c r="F90" s="190">
        <v>0</v>
      </c>
      <c r="G90" s="190">
        <v>0</v>
      </c>
      <c r="H90" s="190">
        <v>0</v>
      </c>
      <c r="I90" s="190">
        <v>0</v>
      </c>
      <c r="J90" s="190">
        <v>5.6182650000000001</v>
      </c>
      <c r="K90" s="190">
        <v>0</v>
      </c>
      <c r="L90" s="190">
        <v>0</v>
      </c>
      <c r="M90" s="190">
        <v>8.5899999999999995E-4</v>
      </c>
      <c r="N90" s="190">
        <v>0</v>
      </c>
      <c r="O90" s="190">
        <v>0</v>
      </c>
      <c r="P90" s="190">
        <v>0</v>
      </c>
      <c r="Q90" s="190">
        <v>0</v>
      </c>
      <c r="R90" s="190">
        <v>0.57524900000000001</v>
      </c>
      <c r="S90" s="190">
        <v>0.76712100000000005</v>
      </c>
      <c r="T90" s="190">
        <v>0</v>
      </c>
      <c r="U90" s="190">
        <v>3.7499999999999999E-3</v>
      </c>
      <c r="V90" s="190">
        <v>0</v>
      </c>
      <c r="W90" s="190">
        <v>0</v>
      </c>
      <c r="X90" s="190">
        <v>7.1209999999999997E-3</v>
      </c>
    </row>
    <row r="91" spans="1:24" ht="17.45" customHeight="1" x14ac:dyDescent="0.25">
      <c r="A91" s="121" t="s">
        <v>86</v>
      </c>
      <c r="B91" s="122" t="s">
        <v>382</v>
      </c>
      <c r="C91" s="191">
        <v>6.7601960000000005</v>
      </c>
      <c r="D91" s="191">
        <v>0</v>
      </c>
      <c r="E91" s="191">
        <v>0</v>
      </c>
      <c r="F91" s="191">
        <v>0</v>
      </c>
      <c r="G91" s="191">
        <v>0.58094999999999997</v>
      </c>
      <c r="H91" s="191">
        <v>0</v>
      </c>
      <c r="I91" s="191">
        <v>0.39083200000000001</v>
      </c>
      <c r="J91" s="191">
        <v>5.771363</v>
      </c>
      <c r="K91" s="191">
        <v>0</v>
      </c>
      <c r="L91" s="191">
        <v>0</v>
      </c>
      <c r="M91" s="191">
        <v>0</v>
      </c>
      <c r="N91" s="191">
        <v>0</v>
      </c>
      <c r="O91" s="191">
        <v>0</v>
      </c>
      <c r="P91" s="191">
        <v>0</v>
      </c>
      <c r="Q91" s="191">
        <v>0</v>
      </c>
      <c r="R91" s="191">
        <v>0</v>
      </c>
      <c r="S91" s="191">
        <v>0</v>
      </c>
      <c r="T91" s="191">
        <v>0</v>
      </c>
      <c r="U91" s="191">
        <v>0</v>
      </c>
      <c r="V91" s="191">
        <v>0</v>
      </c>
      <c r="W91" s="191">
        <v>0</v>
      </c>
      <c r="X91" s="191">
        <v>1.7051E-2</v>
      </c>
    </row>
    <row r="92" spans="1:24" ht="17.45" customHeight="1" x14ac:dyDescent="0.25">
      <c r="A92" s="119" t="s">
        <v>63</v>
      </c>
      <c r="B92" s="120" t="s">
        <v>356</v>
      </c>
      <c r="C92" s="190">
        <v>6.2110539999999999</v>
      </c>
      <c r="D92" s="190">
        <v>0</v>
      </c>
      <c r="E92" s="190">
        <v>0</v>
      </c>
      <c r="F92" s="190">
        <v>0</v>
      </c>
      <c r="G92" s="190">
        <v>0</v>
      </c>
      <c r="H92" s="190">
        <v>0</v>
      </c>
      <c r="I92" s="190">
        <v>0</v>
      </c>
      <c r="J92" s="190">
        <v>6.2110539999999999</v>
      </c>
      <c r="K92" s="190">
        <v>0</v>
      </c>
      <c r="L92" s="190">
        <v>0</v>
      </c>
      <c r="M92" s="190">
        <v>0</v>
      </c>
      <c r="N92" s="190">
        <v>0</v>
      </c>
      <c r="O92" s="190">
        <v>0</v>
      </c>
      <c r="P92" s="190">
        <v>0</v>
      </c>
      <c r="Q92" s="190">
        <v>0</v>
      </c>
      <c r="R92" s="190">
        <v>0</v>
      </c>
      <c r="S92" s="190">
        <v>0</v>
      </c>
      <c r="T92" s="190">
        <v>0</v>
      </c>
      <c r="U92" s="190">
        <v>0</v>
      </c>
      <c r="V92" s="190">
        <v>0</v>
      </c>
      <c r="W92" s="190">
        <v>0</v>
      </c>
      <c r="X92" s="190">
        <v>0</v>
      </c>
    </row>
    <row r="93" spans="1:24" ht="17.45" customHeight="1" x14ac:dyDescent="0.25">
      <c r="A93" s="121" t="s">
        <v>176</v>
      </c>
      <c r="B93" s="122" t="s">
        <v>345</v>
      </c>
      <c r="C93" s="191">
        <v>5.9653539999999996</v>
      </c>
      <c r="D93" s="191">
        <v>0</v>
      </c>
      <c r="E93" s="191">
        <v>0</v>
      </c>
      <c r="F93" s="191">
        <v>0</v>
      </c>
      <c r="G93" s="191">
        <v>0</v>
      </c>
      <c r="H93" s="191">
        <v>0</v>
      </c>
      <c r="I93" s="191">
        <v>0</v>
      </c>
      <c r="J93" s="191">
        <v>5.9653539999999996</v>
      </c>
      <c r="K93" s="191">
        <v>0</v>
      </c>
      <c r="L93" s="191">
        <v>0</v>
      </c>
      <c r="M93" s="191">
        <v>0</v>
      </c>
      <c r="N93" s="191">
        <v>0</v>
      </c>
      <c r="O93" s="191">
        <v>0</v>
      </c>
      <c r="P93" s="191">
        <v>0</v>
      </c>
      <c r="Q93" s="191">
        <v>0</v>
      </c>
      <c r="R93" s="191">
        <v>0</v>
      </c>
      <c r="S93" s="191">
        <v>0</v>
      </c>
      <c r="T93" s="191">
        <v>0</v>
      </c>
      <c r="U93" s="191">
        <v>0</v>
      </c>
      <c r="V93" s="191">
        <v>0</v>
      </c>
      <c r="W93" s="191">
        <v>0</v>
      </c>
      <c r="X93" s="191">
        <v>0</v>
      </c>
    </row>
    <row r="94" spans="1:24" ht="17.45" customHeight="1" x14ac:dyDescent="0.25">
      <c r="A94" s="119" t="s">
        <v>182</v>
      </c>
      <c r="B94" s="120" t="s">
        <v>459</v>
      </c>
      <c r="C94" s="190">
        <v>5.5000349999999996</v>
      </c>
      <c r="D94" s="190">
        <v>0</v>
      </c>
      <c r="E94" s="190">
        <v>2.950164</v>
      </c>
      <c r="F94" s="190">
        <v>0</v>
      </c>
      <c r="G94" s="190">
        <v>1.7433320000000001</v>
      </c>
      <c r="H94" s="190">
        <v>0</v>
      </c>
      <c r="I94" s="190">
        <v>0</v>
      </c>
      <c r="J94" s="190">
        <v>0</v>
      </c>
      <c r="K94" s="190">
        <v>0</v>
      </c>
      <c r="L94" s="190">
        <v>0</v>
      </c>
      <c r="M94" s="190">
        <v>0</v>
      </c>
      <c r="N94" s="190">
        <v>0</v>
      </c>
      <c r="O94" s="190">
        <v>0</v>
      </c>
      <c r="P94" s="190">
        <v>0</v>
      </c>
      <c r="Q94" s="190">
        <v>0</v>
      </c>
      <c r="R94" s="190">
        <v>0</v>
      </c>
      <c r="S94" s="190">
        <v>0.77994399999999997</v>
      </c>
      <c r="T94" s="190">
        <v>0</v>
      </c>
      <c r="U94" s="190">
        <v>1.9671000000000001E-2</v>
      </c>
      <c r="V94" s="190">
        <v>0</v>
      </c>
      <c r="W94" s="190">
        <v>0</v>
      </c>
      <c r="X94" s="190">
        <v>6.9239999999999996E-3</v>
      </c>
    </row>
    <row r="95" spans="1:24" ht="17.45" customHeight="1" x14ac:dyDescent="0.25">
      <c r="A95" s="121" t="s">
        <v>68</v>
      </c>
      <c r="B95" s="122" t="s">
        <v>362</v>
      </c>
      <c r="C95" s="191">
        <v>5.3873579999999999</v>
      </c>
      <c r="D95" s="191">
        <v>0</v>
      </c>
      <c r="E95" s="191">
        <v>0</v>
      </c>
      <c r="F95" s="191">
        <v>0</v>
      </c>
      <c r="G95" s="191">
        <v>0</v>
      </c>
      <c r="H95" s="191">
        <v>0</v>
      </c>
      <c r="I95" s="191">
        <v>0</v>
      </c>
      <c r="J95" s="191">
        <v>5.3873579999999999</v>
      </c>
      <c r="K95" s="191">
        <v>0</v>
      </c>
      <c r="L95" s="191">
        <v>0</v>
      </c>
      <c r="M95" s="191">
        <v>0</v>
      </c>
      <c r="N95" s="191">
        <v>0</v>
      </c>
      <c r="O95" s="191">
        <v>0</v>
      </c>
      <c r="P95" s="191">
        <v>0</v>
      </c>
      <c r="Q95" s="191">
        <v>0</v>
      </c>
      <c r="R95" s="191">
        <v>0</v>
      </c>
      <c r="S95" s="191">
        <v>0</v>
      </c>
      <c r="T95" s="191">
        <v>0</v>
      </c>
      <c r="U95" s="191">
        <v>0</v>
      </c>
      <c r="V95" s="191">
        <v>0</v>
      </c>
      <c r="W95" s="191">
        <v>0</v>
      </c>
      <c r="X95" s="191">
        <v>0</v>
      </c>
    </row>
    <row r="96" spans="1:24" ht="17.45" customHeight="1" x14ac:dyDescent="0.25">
      <c r="A96" s="119" t="s">
        <v>167</v>
      </c>
      <c r="B96" s="120" t="s">
        <v>352</v>
      </c>
      <c r="C96" s="190">
        <v>5.3659469999999994</v>
      </c>
      <c r="D96" s="190">
        <v>0</v>
      </c>
      <c r="E96" s="190">
        <v>0</v>
      </c>
      <c r="F96" s="190">
        <v>0</v>
      </c>
      <c r="G96" s="190">
        <v>0</v>
      </c>
      <c r="H96" s="190">
        <v>0</v>
      </c>
      <c r="I96" s="190">
        <v>8.0348000000000003E-2</v>
      </c>
      <c r="J96" s="190">
        <v>4.9899339999999999</v>
      </c>
      <c r="K96" s="190">
        <v>0</v>
      </c>
      <c r="L96" s="190">
        <v>0</v>
      </c>
      <c r="M96" s="190">
        <v>2.8379999999999998E-3</v>
      </c>
      <c r="N96" s="190">
        <v>0</v>
      </c>
      <c r="O96" s="190">
        <v>0</v>
      </c>
      <c r="P96" s="190">
        <v>0</v>
      </c>
      <c r="Q96" s="190">
        <v>0</v>
      </c>
      <c r="R96" s="190">
        <v>0.22517999999999999</v>
      </c>
      <c r="S96" s="190">
        <v>9.5420000000000001E-3</v>
      </c>
      <c r="T96" s="190">
        <v>0</v>
      </c>
      <c r="U96" s="190">
        <v>0</v>
      </c>
      <c r="V96" s="190">
        <v>0</v>
      </c>
      <c r="W96" s="190">
        <v>0</v>
      </c>
      <c r="X96" s="190">
        <v>5.8104999999999997E-2</v>
      </c>
    </row>
    <row r="97" spans="1:24" ht="17.45" customHeight="1" x14ac:dyDescent="0.25">
      <c r="A97" s="121" t="s">
        <v>157</v>
      </c>
      <c r="B97" s="122" t="s">
        <v>357</v>
      </c>
      <c r="C97" s="191">
        <v>5.0241179999999996</v>
      </c>
      <c r="D97" s="191">
        <v>0</v>
      </c>
      <c r="E97" s="191">
        <v>0</v>
      </c>
      <c r="F97" s="191">
        <v>0</v>
      </c>
      <c r="G97" s="191">
        <v>0</v>
      </c>
      <c r="H97" s="191">
        <v>0</v>
      </c>
      <c r="I97" s="191">
        <v>0.46842299999999998</v>
      </c>
      <c r="J97" s="191">
        <v>2.1162899999999998</v>
      </c>
      <c r="K97" s="191">
        <v>0</v>
      </c>
      <c r="L97" s="191">
        <v>0</v>
      </c>
      <c r="M97" s="191">
        <v>0</v>
      </c>
      <c r="N97" s="191">
        <v>0</v>
      </c>
      <c r="O97" s="191">
        <v>0</v>
      </c>
      <c r="P97" s="191">
        <v>0</v>
      </c>
      <c r="Q97" s="191">
        <v>0</v>
      </c>
      <c r="R97" s="191">
        <v>0.86405799999999999</v>
      </c>
      <c r="S97" s="191">
        <v>1.3964749999999999</v>
      </c>
      <c r="T97" s="191">
        <v>4.3660000000000001E-3</v>
      </c>
      <c r="U97" s="191">
        <v>0.17450599999999999</v>
      </c>
      <c r="V97" s="191">
        <v>0</v>
      </c>
      <c r="W97" s="191">
        <v>0</v>
      </c>
      <c r="X97" s="191">
        <v>0</v>
      </c>
    </row>
    <row r="98" spans="1:24" ht="17.45" customHeight="1" x14ac:dyDescent="0.25">
      <c r="A98" s="119" t="s">
        <v>83</v>
      </c>
      <c r="B98" s="120" t="s">
        <v>373</v>
      </c>
      <c r="C98" s="190">
        <v>4.6176009999999996</v>
      </c>
      <c r="D98" s="190">
        <v>0</v>
      </c>
      <c r="E98" s="190">
        <v>0</v>
      </c>
      <c r="F98" s="190">
        <v>0</v>
      </c>
      <c r="G98" s="190">
        <v>0</v>
      </c>
      <c r="H98" s="190">
        <v>0</v>
      </c>
      <c r="I98" s="190">
        <v>0</v>
      </c>
      <c r="J98" s="190">
        <v>4.525741</v>
      </c>
      <c r="K98" s="190">
        <v>0</v>
      </c>
      <c r="L98" s="190">
        <v>0</v>
      </c>
      <c r="M98" s="190">
        <v>0</v>
      </c>
      <c r="N98" s="190">
        <v>9.1859999999999997E-2</v>
      </c>
      <c r="O98" s="190">
        <v>0</v>
      </c>
      <c r="P98" s="190">
        <v>0</v>
      </c>
      <c r="Q98" s="190">
        <v>0</v>
      </c>
      <c r="R98" s="190">
        <v>0</v>
      </c>
      <c r="S98" s="190">
        <v>0</v>
      </c>
      <c r="T98" s="190">
        <v>0</v>
      </c>
      <c r="U98" s="190">
        <v>0</v>
      </c>
      <c r="V98" s="190">
        <v>0</v>
      </c>
      <c r="W98" s="190">
        <v>0</v>
      </c>
      <c r="X98" s="190">
        <v>0</v>
      </c>
    </row>
    <row r="99" spans="1:24" ht="17.45" customHeight="1" x14ac:dyDescent="0.25">
      <c r="A99" s="121" t="s">
        <v>81</v>
      </c>
      <c r="B99" s="122" t="s">
        <v>364</v>
      </c>
      <c r="C99" s="191">
        <v>4.5704469999999997</v>
      </c>
      <c r="D99" s="191">
        <v>0</v>
      </c>
      <c r="E99" s="191">
        <v>0</v>
      </c>
      <c r="F99" s="191">
        <v>0</v>
      </c>
      <c r="G99" s="191">
        <v>4.0747999999999999E-2</v>
      </c>
      <c r="H99" s="191">
        <v>0</v>
      </c>
      <c r="I99" s="191">
        <v>0</v>
      </c>
      <c r="J99" s="191">
        <v>0.136517</v>
      </c>
      <c r="K99" s="191">
        <v>0</v>
      </c>
      <c r="L99" s="191">
        <v>0</v>
      </c>
      <c r="M99" s="191">
        <v>0</v>
      </c>
      <c r="N99" s="191">
        <v>0</v>
      </c>
      <c r="O99" s="191">
        <v>0</v>
      </c>
      <c r="P99" s="191">
        <v>0</v>
      </c>
      <c r="Q99" s="191">
        <v>0</v>
      </c>
      <c r="R99" s="191">
        <v>0.50780199999999998</v>
      </c>
      <c r="S99" s="191">
        <v>2.044746</v>
      </c>
      <c r="T99" s="191">
        <v>0</v>
      </c>
      <c r="U99" s="191">
        <v>1.8325530000000001</v>
      </c>
      <c r="V99" s="191">
        <v>0</v>
      </c>
      <c r="W99" s="191">
        <v>0</v>
      </c>
      <c r="X99" s="191">
        <v>8.0809999999999996E-3</v>
      </c>
    </row>
    <row r="100" spans="1:24" ht="17.45" customHeight="1" x14ac:dyDescent="0.25">
      <c r="A100" s="119" t="s">
        <v>155</v>
      </c>
      <c r="B100" s="120" t="s">
        <v>372</v>
      </c>
      <c r="C100" s="190">
        <v>4.0977829999999997</v>
      </c>
      <c r="D100" s="190">
        <v>1.90551</v>
      </c>
      <c r="E100" s="190">
        <v>7.3884000000000005E-2</v>
      </c>
      <c r="F100" s="190">
        <v>0</v>
      </c>
      <c r="G100" s="190">
        <v>8.2923999999999998E-2</v>
      </c>
      <c r="H100" s="190">
        <v>0</v>
      </c>
      <c r="I100" s="190">
        <v>0</v>
      </c>
      <c r="J100" s="190">
        <v>2.0354649999999999</v>
      </c>
      <c r="K100" s="190">
        <v>0</v>
      </c>
      <c r="L100" s="190">
        <v>0</v>
      </c>
      <c r="M100" s="190">
        <v>0</v>
      </c>
      <c r="N100" s="190">
        <v>0</v>
      </c>
      <c r="O100" s="190">
        <v>0</v>
      </c>
      <c r="P100" s="190">
        <v>0</v>
      </c>
      <c r="Q100" s="190">
        <v>0</v>
      </c>
      <c r="R100" s="190">
        <v>0</v>
      </c>
      <c r="S100" s="190">
        <v>0</v>
      </c>
      <c r="T100" s="190">
        <v>0</v>
      </c>
      <c r="U100" s="190">
        <v>0</v>
      </c>
      <c r="V100" s="190">
        <v>0</v>
      </c>
      <c r="W100" s="190">
        <v>0</v>
      </c>
      <c r="X100" s="190">
        <v>0</v>
      </c>
    </row>
    <row r="101" spans="1:24" ht="17.45" customHeight="1" x14ac:dyDescent="0.25">
      <c r="A101" s="121" t="s">
        <v>82</v>
      </c>
      <c r="B101" s="122" t="s">
        <v>371</v>
      </c>
      <c r="C101" s="191">
        <v>4.010332</v>
      </c>
      <c r="D101" s="191">
        <v>0</v>
      </c>
      <c r="E101" s="191">
        <v>0</v>
      </c>
      <c r="F101" s="191">
        <v>0</v>
      </c>
      <c r="G101" s="191">
        <v>8.2875000000000004E-2</v>
      </c>
      <c r="H101" s="191">
        <v>7.711E-3</v>
      </c>
      <c r="I101" s="191">
        <v>0.37138399999999999</v>
      </c>
      <c r="J101" s="191">
        <v>1.3582749999999999</v>
      </c>
      <c r="K101" s="191">
        <v>0</v>
      </c>
      <c r="L101" s="191">
        <v>0</v>
      </c>
      <c r="M101" s="191">
        <v>0.14862900000000001</v>
      </c>
      <c r="N101" s="191">
        <v>0</v>
      </c>
      <c r="O101" s="191">
        <v>0</v>
      </c>
      <c r="P101" s="191">
        <v>1.4443280000000001</v>
      </c>
      <c r="Q101" s="191">
        <v>0</v>
      </c>
      <c r="R101" s="191">
        <v>0.33535599999999999</v>
      </c>
      <c r="S101" s="191">
        <v>0.26164999999999999</v>
      </c>
      <c r="T101" s="191">
        <v>0</v>
      </c>
      <c r="U101" s="191">
        <v>0</v>
      </c>
      <c r="V101" s="191">
        <v>0</v>
      </c>
      <c r="W101" s="191">
        <v>0</v>
      </c>
      <c r="X101" s="191">
        <v>1.2400000000000001E-4</v>
      </c>
    </row>
    <row r="102" spans="1:24" ht="17.45" customHeight="1" x14ac:dyDescent="0.25">
      <c r="A102" s="119" t="s">
        <v>171</v>
      </c>
      <c r="B102" s="120" t="s">
        <v>317</v>
      </c>
      <c r="C102" s="190">
        <v>3.9074970000000002</v>
      </c>
      <c r="D102" s="190">
        <v>0</v>
      </c>
      <c r="E102" s="190">
        <v>0.16125</v>
      </c>
      <c r="F102" s="190">
        <v>0</v>
      </c>
      <c r="G102" s="190">
        <v>0</v>
      </c>
      <c r="H102" s="190">
        <v>0</v>
      </c>
      <c r="I102" s="190">
        <v>1.1322E-2</v>
      </c>
      <c r="J102" s="190">
        <v>0</v>
      </c>
      <c r="K102" s="190">
        <v>0</v>
      </c>
      <c r="L102" s="190">
        <v>0</v>
      </c>
      <c r="M102" s="190">
        <v>0</v>
      </c>
      <c r="N102" s="190">
        <v>0</v>
      </c>
      <c r="O102" s="190">
        <v>0</v>
      </c>
      <c r="P102" s="190">
        <v>1.7187000000000001E-2</v>
      </c>
      <c r="Q102" s="190">
        <v>0</v>
      </c>
      <c r="R102" s="190">
        <v>3.1689999999999999E-3</v>
      </c>
      <c r="S102" s="190">
        <v>0.47590100000000002</v>
      </c>
      <c r="T102" s="190">
        <v>2.7666719999999998</v>
      </c>
      <c r="U102" s="190">
        <v>0.47073100000000001</v>
      </c>
      <c r="V102" s="190">
        <v>0</v>
      </c>
      <c r="W102" s="190">
        <v>0</v>
      </c>
      <c r="X102" s="190">
        <v>1.2650000000000001E-3</v>
      </c>
    </row>
    <row r="103" spans="1:24" ht="17.45" customHeight="1" x14ac:dyDescent="0.25">
      <c r="A103" s="121" t="s">
        <v>212</v>
      </c>
      <c r="B103" s="122" t="s">
        <v>323</v>
      </c>
      <c r="C103" s="191">
        <v>3.8812500000000001</v>
      </c>
      <c r="D103" s="191">
        <v>0</v>
      </c>
      <c r="E103" s="191">
        <v>0</v>
      </c>
      <c r="F103" s="191">
        <v>0</v>
      </c>
      <c r="G103" s="191">
        <v>0</v>
      </c>
      <c r="H103" s="191">
        <v>0</v>
      </c>
      <c r="I103" s="191">
        <v>9.2093999999999995E-2</v>
      </c>
      <c r="J103" s="191">
        <v>1.6319129999999999</v>
      </c>
      <c r="K103" s="191">
        <v>0</v>
      </c>
      <c r="L103" s="191">
        <v>0</v>
      </c>
      <c r="M103" s="191">
        <v>0</v>
      </c>
      <c r="N103" s="191">
        <v>0.248359</v>
      </c>
      <c r="O103" s="191">
        <v>0</v>
      </c>
      <c r="P103" s="191">
        <v>0</v>
      </c>
      <c r="Q103" s="191">
        <v>0</v>
      </c>
      <c r="R103" s="191">
        <v>0</v>
      </c>
      <c r="S103" s="191">
        <v>1.1912320000000001</v>
      </c>
      <c r="T103" s="191">
        <v>0.71564000000000005</v>
      </c>
      <c r="U103" s="191">
        <v>0</v>
      </c>
      <c r="V103" s="191">
        <v>0</v>
      </c>
      <c r="W103" s="191">
        <v>0</v>
      </c>
      <c r="X103" s="191">
        <v>2.0119999999999999E-3</v>
      </c>
    </row>
    <row r="104" spans="1:24" ht="17.45" customHeight="1" x14ac:dyDescent="0.25">
      <c r="A104" s="119" t="s">
        <v>78</v>
      </c>
      <c r="B104" s="120" t="s">
        <v>381</v>
      </c>
      <c r="C104" s="190">
        <v>3.798934</v>
      </c>
      <c r="D104" s="190">
        <v>0</v>
      </c>
      <c r="E104" s="190">
        <v>0</v>
      </c>
      <c r="F104" s="190">
        <v>0</v>
      </c>
      <c r="G104" s="190">
        <v>0.16455500000000001</v>
      </c>
      <c r="H104" s="190">
        <v>0</v>
      </c>
      <c r="I104" s="190">
        <v>1.920434</v>
      </c>
      <c r="J104" s="190">
        <v>0.18191299999999999</v>
      </c>
      <c r="K104" s="190">
        <v>1.3962E-2</v>
      </c>
      <c r="L104" s="190">
        <v>0</v>
      </c>
      <c r="M104" s="190">
        <v>0</v>
      </c>
      <c r="N104" s="190">
        <v>4.2009999999999999E-3</v>
      </c>
      <c r="O104" s="190">
        <v>0</v>
      </c>
      <c r="P104" s="190">
        <v>0</v>
      </c>
      <c r="Q104" s="190">
        <v>0</v>
      </c>
      <c r="R104" s="190">
        <v>1.469498</v>
      </c>
      <c r="S104" s="190">
        <v>2.3321999999999999E-2</v>
      </c>
      <c r="T104" s="190">
        <v>0</v>
      </c>
      <c r="U104" s="190">
        <v>0</v>
      </c>
      <c r="V104" s="190">
        <v>0</v>
      </c>
      <c r="W104" s="190">
        <v>2.1048999999999998E-2</v>
      </c>
      <c r="X104" s="190">
        <v>0</v>
      </c>
    </row>
    <row r="105" spans="1:24" ht="17.45" customHeight="1" x14ac:dyDescent="0.25">
      <c r="A105" s="121" t="s">
        <v>87</v>
      </c>
      <c r="B105" s="122" t="s">
        <v>385</v>
      </c>
      <c r="C105" s="191">
        <v>3.5946190000000002</v>
      </c>
      <c r="D105" s="191">
        <v>0</v>
      </c>
      <c r="E105" s="191">
        <v>0</v>
      </c>
      <c r="F105" s="191">
        <v>0</v>
      </c>
      <c r="G105" s="191">
        <v>0</v>
      </c>
      <c r="H105" s="191">
        <v>0</v>
      </c>
      <c r="I105" s="191">
        <v>0</v>
      </c>
      <c r="J105" s="191">
        <v>1.252105</v>
      </c>
      <c r="K105" s="191">
        <v>0</v>
      </c>
      <c r="L105" s="191">
        <v>0</v>
      </c>
      <c r="M105" s="191">
        <v>0</v>
      </c>
      <c r="N105" s="191">
        <v>2.3419840000000001</v>
      </c>
      <c r="O105" s="191">
        <v>0</v>
      </c>
      <c r="P105" s="191">
        <v>0</v>
      </c>
      <c r="Q105" s="191">
        <v>0</v>
      </c>
      <c r="R105" s="191">
        <v>0</v>
      </c>
      <c r="S105" s="191">
        <v>0</v>
      </c>
      <c r="T105" s="191">
        <v>0</v>
      </c>
      <c r="U105" s="191">
        <v>0</v>
      </c>
      <c r="V105" s="191">
        <v>0</v>
      </c>
      <c r="W105" s="191">
        <v>0</v>
      </c>
      <c r="X105" s="191">
        <v>5.2999999999999998E-4</v>
      </c>
    </row>
    <row r="106" spans="1:24" ht="17.45" customHeight="1" x14ac:dyDescent="0.25">
      <c r="A106" s="119" t="s">
        <v>228</v>
      </c>
      <c r="B106" s="120" t="s">
        <v>379</v>
      </c>
      <c r="C106" s="190">
        <v>3.4660149999999996</v>
      </c>
      <c r="D106" s="190">
        <v>0</v>
      </c>
      <c r="E106" s="190">
        <v>0</v>
      </c>
      <c r="F106" s="190">
        <v>0</v>
      </c>
      <c r="G106" s="190">
        <v>0</v>
      </c>
      <c r="H106" s="190">
        <v>0</v>
      </c>
      <c r="I106" s="190">
        <v>1.73E-3</v>
      </c>
      <c r="J106" s="190">
        <v>1.8756600000000001</v>
      </c>
      <c r="K106" s="190">
        <v>0</v>
      </c>
      <c r="L106" s="190">
        <v>0</v>
      </c>
      <c r="M106" s="190">
        <v>0</v>
      </c>
      <c r="N106" s="190">
        <v>0</v>
      </c>
      <c r="O106" s="190">
        <v>0</v>
      </c>
      <c r="P106" s="190">
        <v>9.5770000000000004E-3</v>
      </c>
      <c r="Q106" s="190">
        <v>0</v>
      </c>
      <c r="R106" s="190">
        <v>1.1597170000000001</v>
      </c>
      <c r="S106" s="190">
        <v>3.5E-4</v>
      </c>
      <c r="T106" s="190">
        <v>0.41699999999999998</v>
      </c>
      <c r="U106" s="190">
        <v>0</v>
      </c>
      <c r="V106" s="190">
        <v>0</v>
      </c>
      <c r="W106" s="190">
        <v>9.2000000000000003E-4</v>
      </c>
      <c r="X106" s="190">
        <v>1.0610000000000001E-3</v>
      </c>
    </row>
    <row r="107" spans="1:24" ht="17.45" customHeight="1" x14ac:dyDescent="0.25">
      <c r="A107" s="121" t="s">
        <v>132</v>
      </c>
      <c r="B107" s="122" t="s">
        <v>353</v>
      </c>
      <c r="C107" s="191">
        <v>3.2876850000000002</v>
      </c>
      <c r="D107" s="191">
        <v>0</v>
      </c>
      <c r="E107" s="191">
        <v>0</v>
      </c>
      <c r="F107" s="191">
        <v>0</v>
      </c>
      <c r="G107" s="191">
        <v>0</v>
      </c>
      <c r="H107" s="191">
        <v>0</v>
      </c>
      <c r="I107" s="191">
        <v>1.23E-3</v>
      </c>
      <c r="J107" s="191">
        <v>3.2864550000000001</v>
      </c>
      <c r="K107" s="191">
        <v>0</v>
      </c>
      <c r="L107" s="191">
        <v>0</v>
      </c>
      <c r="M107" s="191">
        <v>0</v>
      </c>
      <c r="N107" s="191">
        <v>0</v>
      </c>
      <c r="O107" s="191">
        <v>0</v>
      </c>
      <c r="P107" s="191">
        <v>0</v>
      </c>
      <c r="Q107" s="191">
        <v>0</v>
      </c>
      <c r="R107" s="191">
        <v>0</v>
      </c>
      <c r="S107" s="191">
        <v>0</v>
      </c>
      <c r="T107" s="191">
        <v>0</v>
      </c>
      <c r="U107" s="191">
        <v>0</v>
      </c>
      <c r="V107" s="191">
        <v>0</v>
      </c>
      <c r="W107" s="191">
        <v>0</v>
      </c>
      <c r="X107" s="191">
        <v>0</v>
      </c>
    </row>
    <row r="108" spans="1:24" ht="17.45" customHeight="1" x14ac:dyDescent="0.25">
      <c r="A108" s="119" t="s">
        <v>576</v>
      </c>
      <c r="B108" s="120" t="s">
        <v>577</v>
      </c>
      <c r="C108" s="190">
        <v>3.0495999999999999</v>
      </c>
      <c r="D108" s="190">
        <v>0</v>
      </c>
      <c r="E108" s="190">
        <v>0</v>
      </c>
      <c r="F108" s="190">
        <v>0</v>
      </c>
      <c r="G108" s="190">
        <v>0</v>
      </c>
      <c r="H108" s="190">
        <v>0</v>
      </c>
      <c r="I108" s="190">
        <v>0</v>
      </c>
      <c r="J108" s="190">
        <v>3.0495999999999999</v>
      </c>
      <c r="K108" s="190">
        <v>0</v>
      </c>
      <c r="L108" s="190">
        <v>0</v>
      </c>
      <c r="M108" s="190">
        <v>0</v>
      </c>
      <c r="N108" s="190">
        <v>0</v>
      </c>
      <c r="O108" s="190">
        <v>0</v>
      </c>
      <c r="P108" s="190">
        <v>0</v>
      </c>
      <c r="Q108" s="190">
        <v>0</v>
      </c>
      <c r="R108" s="190">
        <v>0</v>
      </c>
      <c r="S108" s="190">
        <v>0</v>
      </c>
      <c r="T108" s="190">
        <v>0</v>
      </c>
      <c r="U108" s="190">
        <v>0</v>
      </c>
      <c r="V108" s="190">
        <v>0</v>
      </c>
      <c r="W108" s="190">
        <v>0</v>
      </c>
      <c r="X108" s="190">
        <v>0</v>
      </c>
    </row>
    <row r="109" spans="1:24" ht="17.45" customHeight="1" x14ac:dyDescent="0.25">
      <c r="A109" s="121" t="s">
        <v>572</v>
      </c>
      <c r="B109" s="122" t="s">
        <v>573</v>
      </c>
      <c r="C109" s="191">
        <v>2.9947499999999998</v>
      </c>
      <c r="D109" s="191">
        <v>0</v>
      </c>
      <c r="E109" s="191">
        <v>0</v>
      </c>
      <c r="F109" s="191">
        <v>2.9947499999999998</v>
      </c>
      <c r="G109" s="191">
        <v>0</v>
      </c>
      <c r="H109" s="191">
        <v>0</v>
      </c>
      <c r="I109" s="191">
        <v>0</v>
      </c>
      <c r="J109" s="191">
        <v>0</v>
      </c>
      <c r="K109" s="191">
        <v>0</v>
      </c>
      <c r="L109" s="191">
        <v>0</v>
      </c>
      <c r="M109" s="191">
        <v>0</v>
      </c>
      <c r="N109" s="191">
        <v>0</v>
      </c>
      <c r="O109" s="191">
        <v>0</v>
      </c>
      <c r="P109" s="191">
        <v>0</v>
      </c>
      <c r="Q109" s="191">
        <v>0</v>
      </c>
      <c r="R109" s="191">
        <v>0</v>
      </c>
      <c r="S109" s="191">
        <v>0</v>
      </c>
      <c r="T109" s="191">
        <v>0</v>
      </c>
      <c r="U109" s="191">
        <v>0</v>
      </c>
      <c r="V109" s="191">
        <v>0</v>
      </c>
      <c r="W109" s="191">
        <v>0</v>
      </c>
      <c r="X109" s="191">
        <v>0</v>
      </c>
    </row>
    <row r="110" spans="1:24" ht="17.45" customHeight="1" x14ac:dyDescent="0.25">
      <c r="A110" s="119" t="s">
        <v>219</v>
      </c>
      <c r="B110" s="120" t="s">
        <v>363</v>
      </c>
      <c r="C110" s="190">
        <v>2.9739180000000003</v>
      </c>
      <c r="D110" s="190">
        <v>0</v>
      </c>
      <c r="E110" s="190">
        <v>0</v>
      </c>
      <c r="F110" s="190">
        <v>0</v>
      </c>
      <c r="G110" s="190">
        <v>0</v>
      </c>
      <c r="H110" s="190">
        <v>0</v>
      </c>
      <c r="I110" s="190">
        <v>0</v>
      </c>
      <c r="J110" s="190">
        <v>0.54161300000000001</v>
      </c>
      <c r="K110" s="190">
        <v>0</v>
      </c>
      <c r="L110" s="190">
        <v>0</v>
      </c>
      <c r="M110" s="190">
        <v>0</v>
      </c>
      <c r="N110" s="190">
        <v>0</v>
      </c>
      <c r="O110" s="190">
        <v>0</v>
      </c>
      <c r="P110" s="190">
        <v>9.1728000000000004E-2</v>
      </c>
      <c r="Q110" s="190">
        <v>0</v>
      </c>
      <c r="R110" s="190">
        <v>2.3405770000000001</v>
      </c>
      <c r="S110" s="190">
        <v>0</v>
      </c>
      <c r="T110" s="190">
        <v>0</v>
      </c>
      <c r="U110" s="190">
        <v>0</v>
      </c>
      <c r="V110" s="190">
        <v>0</v>
      </c>
      <c r="W110" s="190">
        <v>0</v>
      </c>
      <c r="X110" s="190">
        <v>0</v>
      </c>
    </row>
    <row r="111" spans="1:24" ht="17.45" customHeight="1" x14ac:dyDescent="0.25">
      <c r="A111" s="121" t="s">
        <v>541</v>
      </c>
      <c r="B111" s="122" t="s">
        <v>542</v>
      </c>
      <c r="C111" s="191">
        <v>2.9602809999999997</v>
      </c>
      <c r="D111" s="191">
        <v>0</v>
      </c>
      <c r="E111" s="191">
        <v>0</v>
      </c>
      <c r="F111" s="191">
        <v>0</v>
      </c>
      <c r="G111" s="191">
        <v>0.565724</v>
      </c>
      <c r="H111" s="191">
        <v>0</v>
      </c>
      <c r="I111" s="191">
        <v>0</v>
      </c>
      <c r="J111" s="191">
        <v>2.3945569999999998</v>
      </c>
      <c r="K111" s="191">
        <v>0</v>
      </c>
      <c r="L111" s="191">
        <v>0</v>
      </c>
      <c r="M111" s="191">
        <v>0</v>
      </c>
      <c r="N111" s="191">
        <v>0</v>
      </c>
      <c r="O111" s="191">
        <v>0</v>
      </c>
      <c r="P111" s="191">
        <v>0</v>
      </c>
      <c r="Q111" s="191">
        <v>0</v>
      </c>
      <c r="R111" s="191">
        <v>0</v>
      </c>
      <c r="S111" s="191">
        <v>0</v>
      </c>
      <c r="T111" s="191">
        <v>0</v>
      </c>
      <c r="U111" s="191">
        <v>0</v>
      </c>
      <c r="V111" s="191">
        <v>0</v>
      </c>
      <c r="W111" s="191">
        <v>0</v>
      </c>
      <c r="X111" s="191">
        <v>0</v>
      </c>
    </row>
    <row r="112" spans="1:24" ht="17.45" customHeight="1" x14ac:dyDescent="0.25">
      <c r="A112" s="119" t="s">
        <v>174</v>
      </c>
      <c r="B112" s="120" t="s">
        <v>318</v>
      </c>
      <c r="C112" s="190">
        <v>2.9411619999999998</v>
      </c>
      <c r="D112" s="190">
        <v>0.26122099999999998</v>
      </c>
      <c r="E112" s="190">
        <v>0.366732</v>
      </c>
      <c r="F112" s="190">
        <v>0</v>
      </c>
      <c r="G112" s="190">
        <v>0.15406500000000001</v>
      </c>
      <c r="H112" s="190">
        <v>0</v>
      </c>
      <c r="I112" s="190">
        <v>0</v>
      </c>
      <c r="J112" s="190">
        <v>1.1688190000000001</v>
      </c>
      <c r="K112" s="190">
        <v>0</v>
      </c>
      <c r="L112" s="190">
        <v>0</v>
      </c>
      <c r="M112" s="190">
        <v>0.94128000000000001</v>
      </c>
      <c r="N112" s="190">
        <v>0</v>
      </c>
      <c r="O112" s="190">
        <v>0</v>
      </c>
      <c r="P112" s="190">
        <v>4.7987000000000002E-2</v>
      </c>
      <c r="Q112" s="190">
        <v>0</v>
      </c>
      <c r="R112" s="190">
        <v>0</v>
      </c>
      <c r="S112" s="190">
        <v>0</v>
      </c>
      <c r="T112" s="190">
        <v>0</v>
      </c>
      <c r="U112" s="190">
        <v>0</v>
      </c>
      <c r="V112" s="190">
        <v>0</v>
      </c>
      <c r="W112" s="190">
        <v>0</v>
      </c>
      <c r="X112" s="190">
        <v>1.0579999999999999E-3</v>
      </c>
    </row>
    <row r="113" spans="1:24" ht="17.45" customHeight="1" x14ac:dyDescent="0.25">
      <c r="A113" s="121" t="s">
        <v>658</v>
      </c>
      <c r="B113" s="122" t="s">
        <v>659</v>
      </c>
      <c r="C113" s="191">
        <v>2.9258730000000002</v>
      </c>
      <c r="D113" s="191">
        <v>0</v>
      </c>
      <c r="E113" s="191">
        <v>0</v>
      </c>
      <c r="F113" s="191">
        <v>0</v>
      </c>
      <c r="G113" s="191">
        <v>0</v>
      </c>
      <c r="H113" s="191">
        <v>0</v>
      </c>
      <c r="I113" s="191">
        <v>0</v>
      </c>
      <c r="J113" s="191">
        <v>0.25354399999999999</v>
      </c>
      <c r="K113" s="191">
        <v>0</v>
      </c>
      <c r="L113" s="191">
        <v>0</v>
      </c>
      <c r="M113" s="191">
        <v>0</v>
      </c>
      <c r="N113" s="191">
        <v>0</v>
      </c>
      <c r="O113" s="191">
        <v>0</v>
      </c>
      <c r="P113" s="191">
        <v>0</v>
      </c>
      <c r="Q113" s="191">
        <v>0</v>
      </c>
      <c r="R113" s="191">
        <v>2.602954</v>
      </c>
      <c r="S113" s="191">
        <v>6.9375000000000006E-2</v>
      </c>
      <c r="T113" s="191">
        <v>0</v>
      </c>
      <c r="U113" s="191">
        <v>0</v>
      </c>
      <c r="V113" s="191">
        <v>0</v>
      </c>
      <c r="W113" s="191">
        <v>0</v>
      </c>
      <c r="X113" s="191">
        <v>0</v>
      </c>
    </row>
    <row r="114" spans="1:24" ht="17.45" customHeight="1" x14ac:dyDescent="0.25">
      <c r="A114" s="119" t="s">
        <v>637</v>
      </c>
      <c r="B114" s="120" t="s">
        <v>638</v>
      </c>
      <c r="C114" s="190">
        <v>2.3433610000000002</v>
      </c>
      <c r="D114" s="190">
        <v>0</v>
      </c>
      <c r="E114" s="190">
        <v>2.3999999999999998E-3</v>
      </c>
      <c r="F114" s="190">
        <v>0</v>
      </c>
      <c r="G114" s="190">
        <v>0</v>
      </c>
      <c r="H114" s="190">
        <v>0</v>
      </c>
      <c r="I114" s="190">
        <v>1.5977999999999999E-2</v>
      </c>
      <c r="J114" s="190">
        <v>0.32044600000000001</v>
      </c>
      <c r="K114" s="190">
        <v>0</v>
      </c>
      <c r="L114" s="190">
        <v>0</v>
      </c>
      <c r="M114" s="190">
        <v>0</v>
      </c>
      <c r="N114" s="190">
        <v>1.95E-2</v>
      </c>
      <c r="O114" s="190">
        <v>4.0000000000000001E-3</v>
      </c>
      <c r="P114" s="190">
        <v>0</v>
      </c>
      <c r="Q114" s="190">
        <v>0</v>
      </c>
      <c r="R114" s="190">
        <v>3.0404E-2</v>
      </c>
      <c r="S114" s="190">
        <v>0.30396800000000002</v>
      </c>
      <c r="T114" s="190">
        <v>1.58904</v>
      </c>
      <c r="U114" s="190">
        <v>0</v>
      </c>
      <c r="V114" s="190">
        <v>0</v>
      </c>
      <c r="W114" s="190">
        <v>4.2625000000000003E-2</v>
      </c>
      <c r="X114" s="190">
        <v>1.4999999999999999E-2</v>
      </c>
    </row>
    <row r="115" spans="1:24" ht="17.45" customHeight="1" x14ac:dyDescent="0.25">
      <c r="A115" s="121" t="s">
        <v>85</v>
      </c>
      <c r="B115" s="122" t="s">
        <v>359</v>
      </c>
      <c r="C115" s="191">
        <v>2.3138510000000001</v>
      </c>
      <c r="D115" s="191">
        <v>2.2835510000000001</v>
      </c>
      <c r="E115" s="191">
        <v>0</v>
      </c>
      <c r="F115" s="191">
        <v>0</v>
      </c>
      <c r="G115" s="191">
        <v>0</v>
      </c>
      <c r="H115" s="191">
        <v>0</v>
      </c>
      <c r="I115" s="191">
        <v>9.0900000000000009E-3</v>
      </c>
      <c r="J115" s="191">
        <v>0</v>
      </c>
      <c r="K115" s="191">
        <v>0</v>
      </c>
      <c r="L115" s="191">
        <v>0</v>
      </c>
      <c r="M115" s="191">
        <v>0</v>
      </c>
      <c r="N115" s="191">
        <v>1.111E-2</v>
      </c>
      <c r="O115" s="191">
        <v>0</v>
      </c>
      <c r="P115" s="191">
        <v>0</v>
      </c>
      <c r="Q115" s="191">
        <v>0</v>
      </c>
      <c r="R115" s="191">
        <v>0</v>
      </c>
      <c r="S115" s="191">
        <v>5.0500000000000002E-4</v>
      </c>
      <c r="T115" s="191">
        <v>0</v>
      </c>
      <c r="U115" s="191">
        <v>0</v>
      </c>
      <c r="V115" s="191">
        <v>0</v>
      </c>
      <c r="W115" s="191">
        <v>6.0600000000000003E-3</v>
      </c>
      <c r="X115" s="191">
        <v>3.5349999999999999E-3</v>
      </c>
    </row>
    <row r="116" spans="1:24" ht="17.45" customHeight="1" x14ac:dyDescent="0.25">
      <c r="A116" s="119" t="s">
        <v>214</v>
      </c>
      <c r="B116" s="120" t="s">
        <v>452</v>
      </c>
      <c r="C116" s="190">
        <v>2.1438699999999997</v>
      </c>
      <c r="D116" s="190">
        <v>1.5790109999999999</v>
      </c>
      <c r="E116" s="190">
        <v>1.0168999999999999E-2</v>
      </c>
      <c r="F116" s="190">
        <v>0</v>
      </c>
      <c r="G116" s="190">
        <v>0</v>
      </c>
      <c r="H116" s="190">
        <v>0</v>
      </c>
      <c r="I116" s="190">
        <v>0.28177799999999997</v>
      </c>
      <c r="J116" s="190">
        <v>0</v>
      </c>
      <c r="K116" s="190">
        <v>0</v>
      </c>
      <c r="L116" s="190">
        <v>0</v>
      </c>
      <c r="M116" s="190">
        <v>0</v>
      </c>
      <c r="N116" s="190">
        <v>0</v>
      </c>
      <c r="O116" s="190">
        <v>0</v>
      </c>
      <c r="P116" s="190">
        <v>0</v>
      </c>
      <c r="Q116" s="190">
        <v>0</v>
      </c>
      <c r="R116" s="190">
        <v>0</v>
      </c>
      <c r="S116" s="190">
        <v>4.5357000000000001E-2</v>
      </c>
      <c r="T116" s="190">
        <v>0</v>
      </c>
      <c r="U116" s="190">
        <v>0.22684799999999999</v>
      </c>
      <c r="V116" s="190">
        <v>0</v>
      </c>
      <c r="W116" s="190">
        <v>0</v>
      </c>
      <c r="X116" s="190">
        <v>7.0699999999999995E-4</v>
      </c>
    </row>
    <row r="117" spans="1:24" ht="17.45" customHeight="1" x14ac:dyDescent="0.25">
      <c r="A117" s="121" t="s">
        <v>77</v>
      </c>
      <c r="B117" s="122" t="s">
        <v>378</v>
      </c>
      <c r="C117" s="191">
        <v>2.1147550000000002</v>
      </c>
      <c r="D117" s="191">
        <v>0</v>
      </c>
      <c r="E117" s="191">
        <v>0</v>
      </c>
      <c r="F117" s="191">
        <v>0</v>
      </c>
      <c r="G117" s="191">
        <v>0</v>
      </c>
      <c r="H117" s="191">
        <v>0</v>
      </c>
      <c r="I117" s="191">
        <v>0</v>
      </c>
      <c r="J117" s="191">
        <v>1.2216320000000001</v>
      </c>
      <c r="K117" s="191">
        <v>0</v>
      </c>
      <c r="L117" s="191">
        <v>0</v>
      </c>
      <c r="M117" s="191">
        <v>0</v>
      </c>
      <c r="N117" s="191">
        <v>0</v>
      </c>
      <c r="O117" s="191">
        <v>0</v>
      </c>
      <c r="P117" s="191">
        <v>0.893123</v>
      </c>
      <c r="Q117" s="191">
        <v>0</v>
      </c>
      <c r="R117" s="191">
        <v>0</v>
      </c>
      <c r="S117" s="191">
        <v>0</v>
      </c>
      <c r="T117" s="191">
        <v>0</v>
      </c>
      <c r="U117" s="191">
        <v>0</v>
      </c>
      <c r="V117" s="191">
        <v>0</v>
      </c>
      <c r="W117" s="191">
        <v>0</v>
      </c>
      <c r="X117" s="191">
        <v>0</v>
      </c>
    </row>
    <row r="118" spans="1:24" ht="17.45" customHeight="1" x14ac:dyDescent="0.25">
      <c r="A118" s="119" t="s">
        <v>178</v>
      </c>
      <c r="B118" s="120" t="s">
        <v>367</v>
      </c>
      <c r="C118" s="190">
        <v>2.0798670000000001</v>
      </c>
      <c r="D118" s="190">
        <v>0</v>
      </c>
      <c r="E118" s="190">
        <v>0</v>
      </c>
      <c r="F118" s="190">
        <v>0</v>
      </c>
      <c r="G118" s="190">
        <v>0</v>
      </c>
      <c r="H118" s="190">
        <v>0</v>
      </c>
      <c r="I118" s="190">
        <v>0</v>
      </c>
      <c r="J118" s="190">
        <v>2.0319820000000002</v>
      </c>
      <c r="K118" s="190">
        <v>0</v>
      </c>
      <c r="L118" s="190">
        <v>0</v>
      </c>
      <c r="M118" s="190">
        <v>1.4E-2</v>
      </c>
      <c r="N118" s="190">
        <v>0</v>
      </c>
      <c r="O118" s="190">
        <v>0</v>
      </c>
      <c r="P118" s="190">
        <v>0</v>
      </c>
      <c r="Q118" s="190">
        <v>0</v>
      </c>
      <c r="R118" s="190">
        <v>1E-3</v>
      </c>
      <c r="S118" s="190">
        <v>0</v>
      </c>
      <c r="T118" s="190">
        <v>0</v>
      </c>
      <c r="U118" s="190">
        <v>3.1779000000000002E-2</v>
      </c>
      <c r="V118" s="190">
        <v>0</v>
      </c>
      <c r="W118" s="190">
        <v>0</v>
      </c>
      <c r="X118" s="190">
        <v>1.106E-3</v>
      </c>
    </row>
    <row r="119" spans="1:24" ht="17.45" customHeight="1" x14ac:dyDescent="0.25">
      <c r="A119" s="121" t="s">
        <v>660</v>
      </c>
      <c r="B119" s="122" t="s">
        <v>661</v>
      </c>
      <c r="C119" s="191">
        <v>2.0235319999999999</v>
      </c>
      <c r="D119" s="191">
        <v>0</v>
      </c>
      <c r="E119" s="191">
        <v>0</v>
      </c>
      <c r="F119" s="191">
        <v>0</v>
      </c>
      <c r="G119" s="191">
        <v>0</v>
      </c>
      <c r="H119" s="191">
        <v>0</v>
      </c>
      <c r="I119" s="191">
        <v>0</v>
      </c>
      <c r="J119" s="191">
        <v>0.25679299999999999</v>
      </c>
      <c r="K119" s="191">
        <v>0</v>
      </c>
      <c r="L119" s="191">
        <v>0</v>
      </c>
      <c r="M119" s="191">
        <v>0</v>
      </c>
      <c r="N119" s="191">
        <v>0</v>
      </c>
      <c r="O119" s="191">
        <v>0</v>
      </c>
      <c r="P119" s="191">
        <v>0</v>
      </c>
      <c r="Q119" s="191">
        <v>0</v>
      </c>
      <c r="R119" s="191">
        <v>0</v>
      </c>
      <c r="S119" s="191">
        <v>1.748537</v>
      </c>
      <c r="T119" s="191">
        <v>0</v>
      </c>
      <c r="U119" s="191">
        <v>1.66E-2</v>
      </c>
      <c r="V119" s="191">
        <v>0</v>
      </c>
      <c r="W119" s="191">
        <v>0</v>
      </c>
      <c r="X119" s="191">
        <v>1.6019999999999999E-3</v>
      </c>
    </row>
    <row r="120" spans="1:24" ht="17.45" customHeight="1" x14ac:dyDescent="0.25">
      <c r="A120" s="119" t="s">
        <v>204</v>
      </c>
      <c r="B120" s="120" t="s">
        <v>376</v>
      </c>
      <c r="C120" s="190">
        <v>1.9944709999999999</v>
      </c>
      <c r="D120" s="190">
        <v>0</v>
      </c>
      <c r="E120" s="190">
        <v>0</v>
      </c>
      <c r="F120" s="190">
        <v>0</v>
      </c>
      <c r="G120" s="190">
        <v>1.178701</v>
      </c>
      <c r="H120" s="190">
        <v>0</v>
      </c>
      <c r="I120" s="190">
        <v>0</v>
      </c>
      <c r="J120" s="190">
        <v>0.39365</v>
      </c>
      <c r="K120" s="190">
        <v>0</v>
      </c>
      <c r="L120" s="190">
        <v>0</v>
      </c>
      <c r="M120" s="190">
        <v>2.8319999999999999E-3</v>
      </c>
      <c r="N120" s="190">
        <v>0</v>
      </c>
      <c r="O120" s="190">
        <v>0</v>
      </c>
      <c r="P120" s="190">
        <v>0</v>
      </c>
      <c r="Q120" s="190">
        <v>0</v>
      </c>
      <c r="R120" s="190">
        <v>2.6459999999999999E-3</v>
      </c>
      <c r="S120" s="190">
        <v>0.39768500000000001</v>
      </c>
      <c r="T120" s="190">
        <v>0</v>
      </c>
      <c r="U120" s="190">
        <v>0</v>
      </c>
      <c r="V120" s="190">
        <v>0</v>
      </c>
      <c r="W120" s="190">
        <v>0</v>
      </c>
      <c r="X120" s="190">
        <v>1.8957000000000002E-2</v>
      </c>
    </row>
    <row r="121" spans="1:24" ht="17.45" customHeight="1" x14ac:dyDescent="0.25">
      <c r="A121" s="121" t="s">
        <v>169</v>
      </c>
      <c r="B121" s="122" t="s">
        <v>383</v>
      </c>
      <c r="C121" s="191">
        <v>1.8067909999999998</v>
      </c>
      <c r="D121" s="191">
        <v>0</v>
      </c>
      <c r="E121" s="191">
        <v>0</v>
      </c>
      <c r="F121" s="191">
        <v>0</v>
      </c>
      <c r="G121" s="191">
        <v>0.18907199999999999</v>
      </c>
      <c r="H121" s="191">
        <v>0</v>
      </c>
      <c r="I121" s="191">
        <v>0</v>
      </c>
      <c r="J121" s="191">
        <v>1.6177189999999999</v>
      </c>
      <c r="K121" s="191">
        <v>0</v>
      </c>
      <c r="L121" s="191">
        <v>0</v>
      </c>
      <c r="M121" s="191">
        <v>0</v>
      </c>
      <c r="N121" s="191">
        <v>0</v>
      </c>
      <c r="O121" s="191">
        <v>0</v>
      </c>
      <c r="P121" s="191">
        <v>0</v>
      </c>
      <c r="Q121" s="191">
        <v>0</v>
      </c>
      <c r="R121" s="191">
        <v>0</v>
      </c>
      <c r="S121" s="191">
        <v>0</v>
      </c>
      <c r="T121" s="191">
        <v>0</v>
      </c>
      <c r="U121" s="191">
        <v>0</v>
      </c>
      <c r="V121" s="191">
        <v>0</v>
      </c>
      <c r="W121" s="191">
        <v>0</v>
      </c>
      <c r="X121" s="191">
        <v>0</v>
      </c>
    </row>
    <row r="122" spans="1:24" ht="17.45" customHeight="1" x14ac:dyDescent="0.25">
      <c r="A122" s="119" t="s">
        <v>154</v>
      </c>
      <c r="B122" s="120" t="s">
        <v>327</v>
      </c>
      <c r="C122" s="190">
        <v>1.75898</v>
      </c>
      <c r="D122" s="190">
        <v>0</v>
      </c>
      <c r="E122" s="190">
        <v>0</v>
      </c>
      <c r="F122" s="190">
        <v>0</v>
      </c>
      <c r="G122" s="190">
        <v>0</v>
      </c>
      <c r="H122" s="190">
        <v>0</v>
      </c>
      <c r="I122" s="190">
        <v>0</v>
      </c>
      <c r="J122" s="190">
        <v>0.91347100000000003</v>
      </c>
      <c r="K122" s="190">
        <v>0</v>
      </c>
      <c r="L122" s="190">
        <v>0</v>
      </c>
      <c r="M122" s="190">
        <v>0</v>
      </c>
      <c r="N122" s="190">
        <v>0.316274</v>
      </c>
      <c r="O122" s="190">
        <v>0</v>
      </c>
      <c r="P122" s="190">
        <v>0.19823499999999999</v>
      </c>
      <c r="Q122" s="190">
        <v>0</v>
      </c>
      <c r="R122" s="190">
        <v>0.32400000000000001</v>
      </c>
      <c r="S122" s="190">
        <v>0</v>
      </c>
      <c r="T122" s="190">
        <v>0</v>
      </c>
      <c r="U122" s="190">
        <v>0</v>
      </c>
      <c r="V122" s="190">
        <v>0</v>
      </c>
      <c r="W122" s="190">
        <v>0</v>
      </c>
      <c r="X122" s="190">
        <v>7.0000000000000001E-3</v>
      </c>
    </row>
    <row r="123" spans="1:24" ht="17.45" customHeight="1" x14ac:dyDescent="0.25">
      <c r="A123" s="121" t="s">
        <v>75</v>
      </c>
      <c r="B123" s="122" t="s">
        <v>370</v>
      </c>
      <c r="C123" s="191">
        <v>1.7305010000000001</v>
      </c>
      <c r="D123" s="191">
        <v>0</v>
      </c>
      <c r="E123" s="191">
        <v>0</v>
      </c>
      <c r="F123" s="191">
        <v>0</v>
      </c>
      <c r="G123" s="191">
        <v>0</v>
      </c>
      <c r="H123" s="191">
        <v>0</v>
      </c>
      <c r="I123" s="191">
        <v>0.210588</v>
      </c>
      <c r="J123" s="191">
        <v>1.5199130000000001</v>
      </c>
      <c r="K123" s="191">
        <v>0</v>
      </c>
      <c r="L123" s="191">
        <v>0</v>
      </c>
      <c r="M123" s="191">
        <v>0</v>
      </c>
      <c r="N123" s="191">
        <v>0</v>
      </c>
      <c r="O123" s="191">
        <v>0</v>
      </c>
      <c r="P123" s="191">
        <v>0</v>
      </c>
      <c r="Q123" s="191">
        <v>0</v>
      </c>
      <c r="R123" s="191">
        <v>0</v>
      </c>
      <c r="S123" s="191">
        <v>0</v>
      </c>
      <c r="T123" s="191">
        <v>0</v>
      </c>
      <c r="U123" s="191">
        <v>0</v>
      </c>
      <c r="V123" s="191">
        <v>0</v>
      </c>
      <c r="W123" s="191">
        <v>0</v>
      </c>
      <c r="X123" s="191">
        <v>0</v>
      </c>
    </row>
    <row r="124" spans="1:24" ht="17.45" customHeight="1" x14ac:dyDescent="0.25">
      <c r="A124" s="119" t="s">
        <v>158</v>
      </c>
      <c r="B124" s="120" t="s">
        <v>284</v>
      </c>
      <c r="C124" s="190">
        <v>1.5875090000000001</v>
      </c>
      <c r="D124" s="190">
        <v>0</v>
      </c>
      <c r="E124" s="190">
        <v>1.7229999999999999E-3</v>
      </c>
      <c r="F124" s="190">
        <v>0</v>
      </c>
      <c r="G124" s="190">
        <v>0.73923099999999997</v>
      </c>
      <c r="H124" s="190">
        <v>3.0058000000000001E-2</v>
      </c>
      <c r="I124" s="190">
        <v>5.7200000000000001E-2</v>
      </c>
      <c r="J124" s="190">
        <v>0.188249</v>
      </c>
      <c r="K124" s="190">
        <v>0</v>
      </c>
      <c r="L124" s="190">
        <v>0</v>
      </c>
      <c r="M124" s="190">
        <v>0</v>
      </c>
      <c r="N124" s="190">
        <v>0</v>
      </c>
      <c r="O124" s="190">
        <v>0</v>
      </c>
      <c r="P124" s="190">
        <v>0</v>
      </c>
      <c r="Q124" s="190">
        <v>0</v>
      </c>
      <c r="R124" s="190">
        <v>0</v>
      </c>
      <c r="S124" s="190">
        <v>7.7258999999999994E-2</v>
      </c>
      <c r="T124" s="190">
        <v>0.49378899999999998</v>
      </c>
      <c r="U124" s="190">
        <v>0</v>
      </c>
      <c r="V124" s="190">
        <v>0</v>
      </c>
      <c r="W124" s="190">
        <v>0</v>
      </c>
      <c r="X124" s="190">
        <v>0</v>
      </c>
    </row>
    <row r="125" spans="1:24" ht="17.45" customHeight="1" x14ac:dyDescent="0.25">
      <c r="A125" s="121" t="s">
        <v>181</v>
      </c>
      <c r="B125" s="122" t="s">
        <v>387</v>
      </c>
      <c r="C125" s="191">
        <v>1.512778</v>
      </c>
      <c r="D125" s="191">
        <v>0</v>
      </c>
      <c r="E125" s="191">
        <v>0</v>
      </c>
      <c r="F125" s="191">
        <v>0</v>
      </c>
      <c r="G125" s="191">
        <v>0</v>
      </c>
      <c r="H125" s="191">
        <v>0</v>
      </c>
      <c r="I125" s="191">
        <v>0</v>
      </c>
      <c r="J125" s="191">
        <v>0.57968399999999998</v>
      </c>
      <c r="K125" s="191">
        <v>0</v>
      </c>
      <c r="L125" s="191">
        <v>0</v>
      </c>
      <c r="M125" s="191">
        <v>0</v>
      </c>
      <c r="N125" s="191">
        <v>0</v>
      </c>
      <c r="O125" s="191">
        <v>0</v>
      </c>
      <c r="P125" s="191">
        <v>0</v>
      </c>
      <c r="Q125" s="191">
        <v>0</v>
      </c>
      <c r="R125" s="191">
        <v>1.7440000000000001E-3</v>
      </c>
      <c r="S125" s="191">
        <v>1.7724E-2</v>
      </c>
      <c r="T125" s="191">
        <v>0</v>
      </c>
      <c r="U125" s="191">
        <v>0.91362600000000005</v>
      </c>
      <c r="V125" s="191">
        <v>0</v>
      </c>
      <c r="W125" s="191">
        <v>0</v>
      </c>
      <c r="X125" s="191">
        <v>0</v>
      </c>
    </row>
    <row r="126" spans="1:24" ht="17.45" customHeight="1" x14ac:dyDescent="0.25">
      <c r="A126" s="119" t="s">
        <v>166</v>
      </c>
      <c r="B126" s="120" t="s">
        <v>368</v>
      </c>
      <c r="C126" s="190">
        <v>1.500021</v>
      </c>
      <c r="D126" s="190">
        <v>0</v>
      </c>
      <c r="E126" s="190">
        <v>0</v>
      </c>
      <c r="F126" s="190">
        <v>0</v>
      </c>
      <c r="G126" s="190">
        <v>0</v>
      </c>
      <c r="H126" s="190">
        <v>0</v>
      </c>
      <c r="I126" s="190">
        <v>0</v>
      </c>
      <c r="J126" s="190">
        <v>1.500021</v>
      </c>
      <c r="K126" s="190">
        <v>0</v>
      </c>
      <c r="L126" s="190">
        <v>0</v>
      </c>
      <c r="M126" s="190">
        <v>0</v>
      </c>
      <c r="N126" s="190">
        <v>0</v>
      </c>
      <c r="O126" s="190">
        <v>0</v>
      </c>
      <c r="P126" s="190">
        <v>0</v>
      </c>
      <c r="Q126" s="190">
        <v>0</v>
      </c>
      <c r="R126" s="190">
        <v>0</v>
      </c>
      <c r="S126" s="190">
        <v>0</v>
      </c>
      <c r="T126" s="190">
        <v>0</v>
      </c>
      <c r="U126" s="190">
        <v>0</v>
      </c>
      <c r="V126" s="190">
        <v>0</v>
      </c>
      <c r="W126" s="190">
        <v>0</v>
      </c>
      <c r="X126" s="190">
        <v>0</v>
      </c>
    </row>
    <row r="127" spans="1:24" ht="17.45" customHeight="1" x14ac:dyDescent="0.25">
      <c r="A127" s="121" t="s">
        <v>84</v>
      </c>
      <c r="B127" s="122" t="s">
        <v>346</v>
      </c>
      <c r="C127" s="191">
        <v>1.4461490000000001</v>
      </c>
      <c r="D127" s="191">
        <v>0</v>
      </c>
      <c r="E127" s="191">
        <v>0</v>
      </c>
      <c r="F127" s="191">
        <v>0</v>
      </c>
      <c r="G127" s="191">
        <v>0</v>
      </c>
      <c r="H127" s="191">
        <v>0</v>
      </c>
      <c r="I127" s="191">
        <v>0</v>
      </c>
      <c r="J127" s="191">
        <v>0.31217699999999998</v>
      </c>
      <c r="K127" s="191">
        <v>0</v>
      </c>
      <c r="L127" s="191">
        <v>3.5999999999999999E-3</v>
      </c>
      <c r="M127" s="191">
        <v>0</v>
      </c>
      <c r="N127" s="191">
        <v>0</v>
      </c>
      <c r="O127" s="191">
        <v>0</v>
      </c>
      <c r="P127" s="191">
        <v>9.0379999999999992E-3</v>
      </c>
      <c r="Q127" s="191">
        <v>0</v>
      </c>
      <c r="R127" s="191">
        <v>2.104E-3</v>
      </c>
      <c r="S127" s="191">
        <v>0.94420899999999996</v>
      </c>
      <c r="T127" s="191">
        <v>0.174455</v>
      </c>
      <c r="U127" s="191">
        <v>0</v>
      </c>
      <c r="V127" s="191">
        <v>0</v>
      </c>
      <c r="W127" s="191">
        <v>0</v>
      </c>
      <c r="X127" s="191">
        <v>5.6599999999999999E-4</v>
      </c>
    </row>
    <row r="128" spans="1:24" ht="17.45" customHeight="1" x14ac:dyDescent="0.25">
      <c r="A128" s="119" t="s">
        <v>72</v>
      </c>
      <c r="B128" s="120" t="s">
        <v>375</v>
      </c>
      <c r="C128" s="190">
        <v>1.3853120000000001</v>
      </c>
      <c r="D128" s="190">
        <v>0</v>
      </c>
      <c r="E128" s="190">
        <v>0</v>
      </c>
      <c r="F128" s="190">
        <v>0</v>
      </c>
      <c r="G128" s="190">
        <v>0</v>
      </c>
      <c r="H128" s="190">
        <v>0</v>
      </c>
      <c r="I128" s="190">
        <v>8.9574000000000001E-2</v>
      </c>
      <c r="J128" s="190">
        <v>1.2957380000000001</v>
      </c>
      <c r="K128" s="190">
        <v>0</v>
      </c>
      <c r="L128" s="190">
        <v>0</v>
      </c>
      <c r="M128" s="190">
        <v>0</v>
      </c>
      <c r="N128" s="190">
        <v>0</v>
      </c>
      <c r="O128" s="190">
        <v>0</v>
      </c>
      <c r="P128" s="190">
        <v>0</v>
      </c>
      <c r="Q128" s="190">
        <v>0</v>
      </c>
      <c r="R128" s="190">
        <v>0</v>
      </c>
      <c r="S128" s="190">
        <v>0</v>
      </c>
      <c r="T128" s="190">
        <v>0</v>
      </c>
      <c r="U128" s="190">
        <v>0</v>
      </c>
      <c r="V128" s="190">
        <v>0</v>
      </c>
      <c r="W128" s="190">
        <v>0</v>
      </c>
      <c r="X128" s="190">
        <v>0</v>
      </c>
    </row>
    <row r="129" spans="1:24" ht="17.45" customHeight="1" x14ac:dyDescent="0.25">
      <c r="A129" s="121" t="s">
        <v>668</v>
      </c>
      <c r="B129" s="122" t="s">
        <v>669</v>
      </c>
      <c r="C129" s="191">
        <v>1.354203</v>
      </c>
      <c r="D129" s="191">
        <v>0</v>
      </c>
      <c r="E129" s="191">
        <v>0</v>
      </c>
      <c r="F129" s="191">
        <v>0</v>
      </c>
      <c r="G129" s="191">
        <v>0</v>
      </c>
      <c r="H129" s="191">
        <v>0</v>
      </c>
      <c r="I129" s="191">
        <v>0.24082700000000001</v>
      </c>
      <c r="J129" s="191">
        <v>0.41065099999999999</v>
      </c>
      <c r="K129" s="191">
        <v>0</v>
      </c>
      <c r="L129" s="191">
        <v>0</v>
      </c>
      <c r="M129" s="191">
        <v>1.5E-3</v>
      </c>
      <c r="N129" s="191">
        <v>0</v>
      </c>
      <c r="O129" s="191">
        <v>0</v>
      </c>
      <c r="P129" s="191">
        <v>0</v>
      </c>
      <c r="Q129" s="191">
        <v>0</v>
      </c>
      <c r="R129" s="191">
        <v>0</v>
      </c>
      <c r="S129" s="191">
        <v>0.70122499999999999</v>
      </c>
      <c r="T129" s="191">
        <v>0</v>
      </c>
      <c r="U129" s="191">
        <v>0</v>
      </c>
      <c r="V129" s="191">
        <v>0</v>
      </c>
      <c r="W129" s="191">
        <v>0</v>
      </c>
      <c r="X129" s="191">
        <v>0</v>
      </c>
    </row>
    <row r="130" spans="1:24" ht="17.45" customHeight="1" x14ac:dyDescent="0.25">
      <c r="A130" s="119" t="s">
        <v>168</v>
      </c>
      <c r="B130" s="120" t="s">
        <v>380</v>
      </c>
      <c r="C130" s="190">
        <v>1.311145</v>
      </c>
      <c r="D130" s="190">
        <v>0</v>
      </c>
      <c r="E130" s="190">
        <v>0</v>
      </c>
      <c r="F130" s="190">
        <v>0</v>
      </c>
      <c r="G130" s="190">
        <v>0</v>
      </c>
      <c r="H130" s="190">
        <v>0</v>
      </c>
      <c r="I130" s="190">
        <v>0</v>
      </c>
      <c r="J130" s="190">
        <v>1.271563</v>
      </c>
      <c r="K130" s="190">
        <v>0</v>
      </c>
      <c r="L130" s="190">
        <v>0</v>
      </c>
      <c r="M130" s="190">
        <v>0</v>
      </c>
      <c r="N130" s="190">
        <v>0</v>
      </c>
      <c r="O130" s="190">
        <v>0</v>
      </c>
      <c r="P130" s="190">
        <v>0</v>
      </c>
      <c r="Q130" s="190">
        <v>0</v>
      </c>
      <c r="R130" s="190">
        <v>0</v>
      </c>
      <c r="S130" s="190">
        <v>0</v>
      </c>
      <c r="T130" s="190">
        <v>0</v>
      </c>
      <c r="U130" s="190">
        <v>0</v>
      </c>
      <c r="V130" s="190">
        <v>0</v>
      </c>
      <c r="W130" s="190">
        <v>0</v>
      </c>
      <c r="X130" s="190">
        <v>3.9581999999999999E-2</v>
      </c>
    </row>
    <row r="131" spans="1:24" ht="17.45" customHeight="1" x14ac:dyDescent="0.25">
      <c r="A131" s="121" t="s">
        <v>216</v>
      </c>
      <c r="B131" s="122" t="s">
        <v>391</v>
      </c>
      <c r="C131" s="191">
        <v>1.1778309999999999</v>
      </c>
      <c r="D131" s="191">
        <v>0</v>
      </c>
      <c r="E131" s="191">
        <v>0</v>
      </c>
      <c r="F131" s="191">
        <v>0</v>
      </c>
      <c r="G131" s="191">
        <v>0.106475</v>
      </c>
      <c r="H131" s="191">
        <v>0</v>
      </c>
      <c r="I131" s="191">
        <v>0</v>
      </c>
      <c r="J131" s="191">
        <v>0</v>
      </c>
      <c r="K131" s="191">
        <v>0</v>
      </c>
      <c r="L131" s="191">
        <v>0</v>
      </c>
      <c r="M131" s="191">
        <v>4.2849999999999997E-3</v>
      </c>
      <c r="N131" s="191">
        <v>0</v>
      </c>
      <c r="O131" s="191">
        <v>0</v>
      </c>
      <c r="P131" s="191">
        <v>0</v>
      </c>
      <c r="Q131" s="191">
        <v>0</v>
      </c>
      <c r="R131" s="191">
        <v>0</v>
      </c>
      <c r="S131" s="191">
        <v>1.0649999999999999</v>
      </c>
      <c r="T131" s="191">
        <v>0</v>
      </c>
      <c r="U131" s="191">
        <v>0</v>
      </c>
      <c r="V131" s="191">
        <v>0</v>
      </c>
      <c r="W131" s="191">
        <v>0</v>
      </c>
      <c r="X131" s="191">
        <v>2.0709999999999999E-3</v>
      </c>
    </row>
    <row r="132" spans="1:24" ht="17.45" customHeight="1" x14ac:dyDescent="0.25">
      <c r="A132" s="119" t="s">
        <v>88</v>
      </c>
      <c r="B132" s="120" t="s">
        <v>360</v>
      </c>
      <c r="C132" s="190">
        <v>1.1561619999999999</v>
      </c>
      <c r="D132" s="190">
        <v>0</v>
      </c>
      <c r="E132" s="190">
        <v>0</v>
      </c>
      <c r="F132" s="190">
        <v>0</v>
      </c>
      <c r="G132" s="190">
        <v>0</v>
      </c>
      <c r="H132" s="190">
        <v>0</v>
      </c>
      <c r="I132" s="190">
        <v>7.9979999999999999E-3</v>
      </c>
      <c r="J132" s="190">
        <v>0.136295</v>
      </c>
      <c r="K132" s="190">
        <v>0</v>
      </c>
      <c r="L132" s="190">
        <v>0</v>
      </c>
      <c r="M132" s="190">
        <v>0</v>
      </c>
      <c r="N132" s="190">
        <v>0</v>
      </c>
      <c r="O132" s="190">
        <v>0</v>
      </c>
      <c r="P132" s="190">
        <v>0</v>
      </c>
      <c r="Q132" s="190">
        <v>0</v>
      </c>
      <c r="R132" s="190">
        <v>0</v>
      </c>
      <c r="S132" s="190">
        <v>0.267295</v>
      </c>
      <c r="T132" s="190">
        <v>0.67320999999999998</v>
      </c>
      <c r="U132" s="190">
        <v>7.1313000000000001E-2</v>
      </c>
      <c r="V132" s="190">
        <v>0</v>
      </c>
      <c r="W132" s="190">
        <v>0</v>
      </c>
      <c r="X132" s="190">
        <v>5.1E-5</v>
      </c>
    </row>
    <row r="133" spans="1:24" ht="18" x14ac:dyDescent="0.25">
      <c r="A133" s="121" t="s">
        <v>89</v>
      </c>
      <c r="B133" s="122" t="s">
        <v>384</v>
      </c>
      <c r="C133" s="191">
        <v>1.0482560000000001</v>
      </c>
      <c r="D133" s="191">
        <v>0</v>
      </c>
      <c r="E133" s="191">
        <v>0.69941299999999995</v>
      </c>
      <c r="F133" s="191">
        <v>0</v>
      </c>
      <c r="G133" s="191">
        <v>0</v>
      </c>
      <c r="H133" s="191">
        <v>0</v>
      </c>
      <c r="I133" s="191">
        <v>0.17275599999999999</v>
      </c>
      <c r="J133" s="191">
        <v>0.15001200000000001</v>
      </c>
      <c r="K133" s="191">
        <v>0</v>
      </c>
      <c r="L133" s="191">
        <v>0</v>
      </c>
      <c r="M133" s="191">
        <v>6.9499999999999996E-3</v>
      </c>
      <c r="N133" s="191">
        <v>7.2000000000000005E-4</v>
      </c>
      <c r="O133" s="191">
        <v>0</v>
      </c>
      <c r="P133" s="191">
        <v>0</v>
      </c>
      <c r="Q133" s="191">
        <v>0</v>
      </c>
      <c r="R133" s="191">
        <v>0</v>
      </c>
      <c r="S133" s="191">
        <v>1.4805E-2</v>
      </c>
      <c r="T133" s="191">
        <v>0</v>
      </c>
      <c r="U133" s="191">
        <v>0</v>
      </c>
      <c r="V133" s="191">
        <v>0</v>
      </c>
      <c r="W133" s="191">
        <v>3.5999999999999999E-3</v>
      </c>
      <c r="X133" s="191">
        <v>0</v>
      </c>
    </row>
    <row r="134" spans="1:24" ht="18" x14ac:dyDescent="0.25">
      <c r="A134" s="119" t="s">
        <v>91</v>
      </c>
      <c r="B134" s="120" t="s">
        <v>350</v>
      </c>
      <c r="C134" s="190">
        <v>1.0197700000000001</v>
      </c>
      <c r="D134" s="190">
        <v>0</v>
      </c>
      <c r="E134" s="190">
        <v>0</v>
      </c>
      <c r="F134" s="190">
        <v>0</v>
      </c>
      <c r="G134" s="190">
        <v>0</v>
      </c>
      <c r="H134" s="190">
        <v>0</v>
      </c>
      <c r="I134" s="190">
        <v>0</v>
      </c>
      <c r="J134" s="190">
        <v>0.97645700000000002</v>
      </c>
      <c r="K134" s="190">
        <v>0</v>
      </c>
      <c r="L134" s="190">
        <v>0</v>
      </c>
      <c r="M134" s="190">
        <v>0</v>
      </c>
      <c r="N134" s="190">
        <v>0</v>
      </c>
      <c r="O134" s="190">
        <v>0</v>
      </c>
      <c r="P134" s="190">
        <v>0</v>
      </c>
      <c r="Q134" s="190">
        <v>0</v>
      </c>
      <c r="R134" s="190">
        <v>4.3312999999999997E-2</v>
      </c>
      <c r="S134" s="190">
        <v>0</v>
      </c>
      <c r="T134" s="190">
        <v>0</v>
      </c>
      <c r="U134" s="190">
        <v>0</v>
      </c>
      <c r="V134" s="190">
        <v>0</v>
      </c>
      <c r="W134" s="190">
        <v>0</v>
      </c>
      <c r="X134" s="190">
        <v>0</v>
      </c>
    </row>
    <row r="135" spans="1:24" ht="18" x14ac:dyDescent="0.25">
      <c r="A135" s="121" t="s">
        <v>220</v>
      </c>
      <c r="B135" s="122" t="s">
        <v>374</v>
      </c>
      <c r="C135" s="191">
        <v>0.96679400000000004</v>
      </c>
      <c r="D135" s="191">
        <v>0</v>
      </c>
      <c r="E135" s="191">
        <v>0</v>
      </c>
      <c r="F135" s="191">
        <v>0</v>
      </c>
      <c r="G135" s="191">
        <v>0.44381500000000002</v>
      </c>
      <c r="H135" s="191">
        <v>0</v>
      </c>
      <c r="I135" s="191">
        <v>0</v>
      </c>
      <c r="J135" s="191">
        <v>0.44403399999999998</v>
      </c>
      <c r="K135" s="191">
        <v>0</v>
      </c>
      <c r="L135" s="191">
        <v>0</v>
      </c>
      <c r="M135" s="191">
        <v>0</v>
      </c>
      <c r="N135" s="191">
        <v>0</v>
      </c>
      <c r="O135" s="191">
        <v>0</v>
      </c>
      <c r="P135" s="191">
        <v>0</v>
      </c>
      <c r="Q135" s="191">
        <v>0</v>
      </c>
      <c r="R135" s="191">
        <v>0</v>
      </c>
      <c r="S135" s="191">
        <v>7.8945000000000001E-2</v>
      </c>
      <c r="T135" s="191">
        <v>0</v>
      </c>
      <c r="U135" s="191">
        <v>0</v>
      </c>
      <c r="V135" s="191">
        <v>0</v>
      </c>
      <c r="W135" s="191">
        <v>0</v>
      </c>
      <c r="X135" s="191">
        <v>0</v>
      </c>
    </row>
    <row r="136" spans="1:24" ht="18" x14ac:dyDescent="0.25">
      <c r="A136" s="119" t="s">
        <v>76</v>
      </c>
      <c r="B136" s="120" t="s">
        <v>366</v>
      </c>
      <c r="C136" s="190">
        <v>0.91584299999999996</v>
      </c>
      <c r="D136" s="190">
        <v>0</v>
      </c>
      <c r="E136" s="190">
        <v>0</v>
      </c>
      <c r="F136" s="190">
        <v>0</v>
      </c>
      <c r="G136" s="190">
        <v>0</v>
      </c>
      <c r="H136" s="190">
        <v>0</v>
      </c>
      <c r="I136" s="190">
        <v>0</v>
      </c>
      <c r="J136" s="190">
        <v>0.91584299999999996</v>
      </c>
      <c r="K136" s="190">
        <v>0</v>
      </c>
      <c r="L136" s="190">
        <v>0</v>
      </c>
      <c r="M136" s="190">
        <v>0</v>
      </c>
      <c r="N136" s="190">
        <v>0</v>
      </c>
      <c r="O136" s="190">
        <v>0</v>
      </c>
      <c r="P136" s="190">
        <v>0</v>
      </c>
      <c r="Q136" s="190">
        <v>0</v>
      </c>
      <c r="R136" s="190">
        <v>0</v>
      </c>
      <c r="S136" s="190">
        <v>0</v>
      </c>
      <c r="T136" s="190">
        <v>0</v>
      </c>
      <c r="U136" s="190">
        <v>0</v>
      </c>
      <c r="V136" s="190">
        <v>0</v>
      </c>
      <c r="W136" s="190">
        <v>0</v>
      </c>
      <c r="X136" s="190">
        <v>0</v>
      </c>
    </row>
    <row r="137" spans="1:24" ht="18" x14ac:dyDescent="0.25">
      <c r="A137" s="121" t="s">
        <v>179</v>
      </c>
      <c r="B137" s="122" t="s">
        <v>386</v>
      </c>
      <c r="C137" s="191">
        <v>0.85982599999999998</v>
      </c>
      <c r="D137" s="191">
        <v>0</v>
      </c>
      <c r="E137" s="191">
        <v>0.187387</v>
      </c>
      <c r="F137" s="191">
        <v>0</v>
      </c>
      <c r="G137" s="191">
        <v>0</v>
      </c>
      <c r="H137" s="191">
        <v>0</v>
      </c>
      <c r="I137" s="191">
        <v>0</v>
      </c>
      <c r="J137" s="191">
        <v>0.263907</v>
      </c>
      <c r="K137" s="191">
        <v>0</v>
      </c>
      <c r="L137" s="191">
        <v>0</v>
      </c>
      <c r="M137" s="191">
        <v>0</v>
      </c>
      <c r="N137" s="191">
        <v>0</v>
      </c>
      <c r="O137" s="191">
        <v>0</v>
      </c>
      <c r="P137" s="191">
        <v>0.125946</v>
      </c>
      <c r="Q137" s="191">
        <v>0</v>
      </c>
      <c r="R137" s="191">
        <v>0.282586</v>
      </c>
      <c r="S137" s="191">
        <v>0</v>
      </c>
      <c r="T137" s="191">
        <v>0</v>
      </c>
      <c r="U137" s="191">
        <v>0</v>
      </c>
      <c r="V137" s="191">
        <v>0</v>
      </c>
      <c r="W137" s="191">
        <v>0</v>
      </c>
      <c r="X137" s="191">
        <v>0</v>
      </c>
    </row>
    <row r="138" spans="1:24" ht="18" x14ac:dyDescent="0.25">
      <c r="A138" s="119" t="s">
        <v>574</v>
      </c>
      <c r="B138" s="120" t="s">
        <v>575</v>
      </c>
      <c r="C138" s="190">
        <v>0.80446499999999999</v>
      </c>
      <c r="D138" s="190">
        <v>0</v>
      </c>
      <c r="E138" s="190">
        <v>0</v>
      </c>
      <c r="F138" s="190">
        <v>0</v>
      </c>
      <c r="G138" s="190">
        <v>0</v>
      </c>
      <c r="H138" s="190">
        <v>0</v>
      </c>
      <c r="I138" s="190">
        <v>0.80446499999999999</v>
      </c>
      <c r="J138" s="190">
        <v>0</v>
      </c>
      <c r="K138" s="190">
        <v>0</v>
      </c>
      <c r="L138" s="190">
        <v>0</v>
      </c>
      <c r="M138" s="190">
        <v>0</v>
      </c>
      <c r="N138" s="190">
        <v>0</v>
      </c>
      <c r="O138" s="190">
        <v>0</v>
      </c>
      <c r="P138" s="190">
        <v>0</v>
      </c>
      <c r="Q138" s="190">
        <v>0</v>
      </c>
      <c r="R138" s="190">
        <v>0</v>
      </c>
      <c r="S138" s="190">
        <v>0</v>
      </c>
      <c r="T138" s="190">
        <v>0</v>
      </c>
      <c r="U138" s="190">
        <v>0</v>
      </c>
      <c r="V138" s="190">
        <v>0</v>
      </c>
      <c r="W138" s="190">
        <v>0</v>
      </c>
      <c r="X138" s="190">
        <v>0</v>
      </c>
    </row>
    <row r="139" spans="1:24" ht="18" x14ac:dyDescent="0.25">
      <c r="A139" s="121" t="s">
        <v>570</v>
      </c>
      <c r="B139" s="122" t="s">
        <v>571</v>
      </c>
      <c r="C139" s="191">
        <v>0.77858400000000005</v>
      </c>
      <c r="D139" s="191">
        <v>0</v>
      </c>
      <c r="E139" s="191">
        <v>0</v>
      </c>
      <c r="F139" s="191">
        <v>0</v>
      </c>
      <c r="G139" s="191">
        <v>0</v>
      </c>
      <c r="H139" s="191">
        <v>0</v>
      </c>
      <c r="I139" s="191">
        <v>0</v>
      </c>
      <c r="J139" s="191">
        <v>0</v>
      </c>
      <c r="K139" s="191">
        <v>0</v>
      </c>
      <c r="L139" s="191">
        <v>0</v>
      </c>
      <c r="M139" s="191">
        <v>0</v>
      </c>
      <c r="N139" s="191">
        <v>0</v>
      </c>
      <c r="O139" s="191">
        <v>0</v>
      </c>
      <c r="P139" s="191">
        <v>0</v>
      </c>
      <c r="Q139" s="191">
        <v>0</v>
      </c>
      <c r="R139" s="191">
        <v>0.77858400000000005</v>
      </c>
      <c r="S139" s="191">
        <v>0</v>
      </c>
      <c r="T139" s="191">
        <v>0</v>
      </c>
      <c r="U139" s="191">
        <v>0</v>
      </c>
      <c r="V139" s="191">
        <v>0</v>
      </c>
      <c r="W139" s="191">
        <v>0</v>
      </c>
      <c r="X139" s="191">
        <v>0</v>
      </c>
    </row>
    <row r="140" spans="1:24" ht="18" x14ac:dyDescent="0.25">
      <c r="A140" s="119" t="s">
        <v>688</v>
      </c>
      <c r="B140" s="120" t="s">
        <v>689</v>
      </c>
      <c r="C140" s="190">
        <v>0.739653</v>
      </c>
      <c r="D140" s="190">
        <v>0.103422</v>
      </c>
      <c r="E140" s="190">
        <v>0.27770600000000001</v>
      </c>
      <c r="F140" s="190">
        <v>0</v>
      </c>
      <c r="G140" s="190">
        <v>6.2989000000000003E-2</v>
      </c>
      <c r="H140" s="190">
        <v>0</v>
      </c>
      <c r="I140" s="190">
        <v>0</v>
      </c>
      <c r="J140" s="190">
        <v>0</v>
      </c>
      <c r="K140" s="190">
        <v>0</v>
      </c>
      <c r="L140" s="190">
        <v>0</v>
      </c>
      <c r="M140" s="190">
        <v>2.8579999999999999E-3</v>
      </c>
      <c r="N140" s="190">
        <v>0.28297299999999997</v>
      </c>
      <c r="O140" s="190">
        <v>0</v>
      </c>
      <c r="P140" s="190">
        <v>0</v>
      </c>
      <c r="Q140" s="190">
        <v>0</v>
      </c>
      <c r="R140" s="190">
        <v>0</v>
      </c>
      <c r="S140" s="190">
        <v>0</v>
      </c>
      <c r="T140" s="190">
        <v>0</v>
      </c>
      <c r="U140" s="190">
        <v>0</v>
      </c>
      <c r="V140" s="190">
        <v>0</v>
      </c>
      <c r="W140" s="190">
        <v>0</v>
      </c>
      <c r="X140" s="190">
        <v>9.7050000000000001E-3</v>
      </c>
    </row>
    <row r="141" spans="1:24" ht="18" x14ac:dyDescent="0.25">
      <c r="A141" s="121" t="s">
        <v>690</v>
      </c>
      <c r="B141" s="122" t="s">
        <v>691</v>
      </c>
      <c r="C141" s="191">
        <v>0.68199399999999999</v>
      </c>
      <c r="D141" s="191">
        <v>0</v>
      </c>
      <c r="E141" s="191">
        <v>0</v>
      </c>
      <c r="F141" s="191">
        <v>0</v>
      </c>
      <c r="G141" s="191">
        <v>0</v>
      </c>
      <c r="H141" s="191">
        <v>0</v>
      </c>
      <c r="I141" s="191">
        <v>0</v>
      </c>
      <c r="J141" s="191">
        <v>6.4962000000000006E-2</v>
      </c>
      <c r="K141" s="191">
        <v>0</v>
      </c>
      <c r="L141" s="191">
        <v>0</v>
      </c>
      <c r="M141" s="191">
        <v>0</v>
      </c>
      <c r="N141" s="191">
        <v>0</v>
      </c>
      <c r="O141" s="191">
        <v>0</v>
      </c>
      <c r="P141" s="191">
        <v>0.61703200000000002</v>
      </c>
      <c r="Q141" s="191">
        <v>0</v>
      </c>
      <c r="R141" s="191">
        <v>0</v>
      </c>
      <c r="S141" s="191">
        <v>0</v>
      </c>
      <c r="T141" s="191">
        <v>0</v>
      </c>
      <c r="U141" s="191">
        <v>0</v>
      </c>
      <c r="V141" s="191">
        <v>0</v>
      </c>
      <c r="W141" s="191">
        <v>0</v>
      </c>
      <c r="X141" s="191">
        <v>0</v>
      </c>
    </row>
    <row r="142" spans="1:24" ht="18" x14ac:dyDescent="0.25">
      <c r="A142" s="119" t="s">
        <v>562</v>
      </c>
      <c r="B142" s="120" t="s">
        <v>563</v>
      </c>
      <c r="C142" s="190">
        <v>0.64185199999999987</v>
      </c>
      <c r="D142" s="190">
        <v>0</v>
      </c>
      <c r="E142" s="190">
        <v>0</v>
      </c>
      <c r="F142" s="190">
        <v>0</v>
      </c>
      <c r="G142" s="190">
        <v>0</v>
      </c>
      <c r="H142" s="190">
        <v>0</v>
      </c>
      <c r="I142" s="190">
        <v>0</v>
      </c>
      <c r="J142" s="190">
        <v>0.63099499999999997</v>
      </c>
      <c r="K142" s="190">
        <v>0</v>
      </c>
      <c r="L142" s="190">
        <v>0</v>
      </c>
      <c r="M142" s="190">
        <v>0</v>
      </c>
      <c r="N142" s="190">
        <v>1.0357E-2</v>
      </c>
      <c r="O142" s="190">
        <v>0</v>
      </c>
      <c r="P142" s="190">
        <v>0</v>
      </c>
      <c r="Q142" s="190">
        <v>0</v>
      </c>
      <c r="R142" s="190">
        <v>0</v>
      </c>
      <c r="S142" s="190">
        <v>0</v>
      </c>
      <c r="T142" s="190">
        <v>0</v>
      </c>
      <c r="U142" s="190">
        <v>0</v>
      </c>
      <c r="V142" s="190">
        <v>0</v>
      </c>
      <c r="W142" s="190">
        <v>0</v>
      </c>
      <c r="X142" s="190">
        <v>5.0000000000000001E-4</v>
      </c>
    </row>
    <row r="143" spans="1:24" ht="18" x14ac:dyDescent="0.25">
      <c r="A143" s="121" t="s">
        <v>692</v>
      </c>
      <c r="B143" s="122" t="s">
        <v>693</v>
      </c>
      <c r="C143" s="191">
        <v>0.62871299999999997</v>
      </c>
      <c r="D143" s="191">
        <v>0</v>
      </c>
      <c r="E143" s="191">
        <v>0</v>
      </c>
      <c r="F143" s="191">
        <v>0</v>
      </c>
      <c r="G143" s="191">
        <v>0</v>
      </c>
      <c r="H143" s="191">
        <v>0</v>
      </c>
      <c r="I143" s="191">
        <v>0</v>
      </c>
      <c r="J143" s="191">
        <v>0</v>
      </c>
      <c r="K143" s="191">
        <v>0</v>
      </c>
      <c r="L143" s="191">
        <v>0</v>
      </c>
      <c r="M143" s="191">
        <v>0</v>
      </c>
      <c r="N143" s="191">
        <v>0</v>
      </c>
      <c r="O143" s="191">
        <v>0</v>
      </c>
      <c r="P143" s="191">
        <v>0</v>
      </c>
      <c r="Q143" s="191">
        <v>0</v>
      </c>
      <c r="R143" s="191">
        <v>0.62871299999999997</v>
      </c>
      <c r="S143" s="191">
        <v>0</v>
      </c>
      <c r="T143" s="191">
        <v>0</v>
      </c>
      <c r="U143" s="191">
        <v>0</v>
      </c>
      <c r="V143" s="191">
        <v>0</v>
      </c>
      <c r="W143" s="191">
        <v>0</v>
      </c>
      <c r="X143" s="191">
        <v>0</v>
      </c>
    </row>
    <row r="144" spans="1:24" ht="18" x14ac:dyDescent="0.25">
      <c r="A144" s="119" t="s">
        <v>564</v>
      </c>
      <c r="B144" s="120" t="s">
        <v>565</v>
      </c>
      <c r="C144" s="190">
        <v>0.57332899999999998</v>
      </c>
      <c r="D144" s="190">
        <v>0</v>
      </c>
      <c r="E144" s="190">
        <v>0</v>
      </c>
      <c r="F144" s="190">
        <v>0</v>
      </c>
      <c r="G144" s="190">
        <v>0</v>
      </c>
      <c r="H144" s="190">
        <v>0</v>
      </c>
      <c r="I144" s="190">
        <v>0</v>
      </c>
      <c r="J144" s="190">
        <v>0.57332899999999998</v>
      </c>
      <c r="K144" s="190">
        <v>0</v>
      </c>
      <c r="L144" s="190">
        <v>0</v>
      </c>
      <c r="M144" s="190">
        <v>0</v>
      </c>
      <c r="N144" s="190">
        <v>0</v>
      </c>
      <c r="O144" s="190">
        <v>0</v>
      </c>
      <c r="P144" s="190">
        <v>0</v>
      </c>
      <c r="Q144" s="190">
        <v>0</v>
      </c>
      <c r="R144" s="190">
        <v>0</v>
      </c>
      <c r="S144" s="190">
        <v>0</v>
      </c>
      <c r="T144" s="190">
        <v>0</v>
      </c>
      <c r="U144" s="190">
        <v>0</v>
      </c>
      <c r="V144" s="190">
        <v>0</v>
      </c>
      <c r="W144" s="190">
        <v>0</v>
      </c>
      <c r="X144" s="190">
        <v>0</v>
      </c>
    </row>
    <row r="145" spans="1:24" ht="18" x14ac:dyDescent="0.25">
      <c r="A145" s="121" t="s">
        <v>639</v>
      </c>
      <c r="B145" s="122" t="s">
        <v>640</v>
      </c>
      <c r="C145" s="191">
        <v>0.5245510000000001</v>
      </c>
      <c r="D145" s="191">
        <v>0</v>
      </c>
      <c r="E145" s="191">
        <v>0.21923999999999999</v>
      </c>
      <c r="F145" s="191">
        <v>0</v>
      </c>
      <c r="G145" s="191">
        <v>5.3955000000000003E-2</v>
      </c>
      <c r="H145" s="191">
        <v>0</v>
      </c>
      <c r="I145" s="191">
        <v>0.23338200000000001</v>
      </c>
      <c r="J145" s="191">
        <v>0</v>
      </c>
      <c r="K145" s="191">
        <v>0</v>
      </c>
      <c r="L145" s="191">
        <v>0</v>
      </c>
      <c r="M145" s="191">
        <v>2.1710000000000002E-3</v>
      </c>
      <c r="N145" s="191">
        <v>0</v>
      </c>
      <c r="O145" s="191">
        <v>0</v>
      </c>
      <c r="P145" s="191">
        <v>0</v>
      </c>
      <c r="Q145" s="191">
        <v>0</v>
      </c>
      <c r="R145" s="191">
        <v>0</v>
      </c>
      <c r="S145" s="191">
        <v>3.117E-3</v>
      </c>
      <c r="T145" s="191">
        <v>0</v>
      </c>
      <c r="U145" s="191">
        <v>0</v>
      </c>
      <c r="V145" s="191">
        <v>0</v>
      </c>
      <c r="W145" s="191">
        <v>5.8780000000000004E-3</v>
      </c>
      <c r="X145" s="191">
        <v>6.8079999999999998E-3</v>
      </c>
    </row>
    <row r="146" spans="1:24" ht="18" x14ac:dyDescent="0.25">
      <c r="A146" s="119" t="s">
        <v>170</v>
      </c>
      <c r="B146" s="120" t="s">
        <v>453</v>
      </c>
      <c r="C146" s="190">
        <v>0.52060200000000001</v>
      </c>
      <c r="D146" s="190">
        <v>0</v>
      </c>
      <c r="E146" s="190">
        <v>0</v>
      </c>
      <c r="F146" s="190">
        <v>0</v>
      </c>
      <c r="G146" s="190">
        <v>0</v>
      </c>
      <c r="H146" s="190">
        <v>0</v>
      </c>
      <c r="I146" s="190">
        <v>0</v>
      </c>
      <c r="J146" s="190">
        <v>0</v>
      </c>
      <c r="K146" s="190">
        <v>0</v>
      </c>
      <c r="L146" s="190">
        <v>0</v>
      </c>
      <c r="M146" s="190">
        <v>0</v>
      </c>
      <c r="N146" s="190">
        <v>0</v>
      </c>
      <c r="O146" s="190">
        <v>0</v>
      </c>
      <c r="P146" s="190">
        <v>0</v>
      </c>
      <c r="Q146" s="190">
        <v>0</v>
      </c>
      <c r="R146" s="190">
        <v>0.52060200000000001</v>
      </c>
      <c r="S146" s="190">
        <v>0</v>
      </c>
      <c r="T146" s="190">
        <v>0</v>
      </c>
      <c r="U146" s="190">
        <v>0</v>
      </c>
      <c r="V146" s="190">
        <v>0</v>
      </c>
      <c r="W146" s="190">
        <v>0</v>
      </c>
      <c r="X146" s="190">
        <v>0</v>
      </c>
    </row>
    <row r="147" spans="1:24" ht="18" x14ac:dyDescent="0.25">
      <c r="A147" s="121" t="s">
        <v>694</v>
      </c>
      <c r="B147" s="122" t="s">
        <v>695</v>
      </c>
      <c r="C147" s="191">
        <v>0.46725</v>
      </c>
      <c r="D147" s="191">
        <v>0</v>
      </c>
      <c r="E147" s="191">
        <v>0.46725</v>
      </c>
      <c r="F147" s="191">
        <v>0</v>
      </c>
      <c r="G147" s="191">
        <v>0</v>
      </c>
      <c r="H147" s="191">
        <v>0</v>
      </c>
      <c r="I147" s="191">
        <v>0</v>
      </c>
      <c r="J147" s="191">
        <v>0</v>
      </c>
      <c r="K147" s="191">
        <v>0</v>
      </c>
      <c r="L147" s="191">
        <v>0</v>
      </c>
      <c r="M147" s="191">
        <v>0</v>
      </c>
      <c r="N147" s="191">
        <v>0</v>
      </c>
      <c r="O147" s="191">
        <v>0</v>
      </c>
      <c r="P147" s="191">
        <v>0</v>
      </c>
      <c r="Q147" s="191">
        <v>0</v>
      </c>
      <c r="R147" s="191">
        <v>0</v>
      </c>
      <c r="S147" s="191">
        <v>0</v>
      </c>
      <c r="T147" s="191">
        <v>0</v>
      </c>
      <c r="U147" s="191">
        <v>0</v>
      </c>
      <c r="V147" s="191">
        <v>0</v>
      </c>
      <c r="W147" s="191">
        <v>0</v>
      </c>
      <c r="X147" s="191">
        <v>0</v>
      </c>
    </row>
    <row r="148" spans="1:24" ht="18" x14ac:dyDescent="0.25">
      <c r="A148" s="119" t="s">
        <v>224</v>
      </c>
      <c r="B148" s="120" t="s">
        <v>428</v>
      </c>
      <c r="C148" s="190">
        <v>2.3633339999999996</v>
      </c>
      <c r="D148" s="190">
        <v>0.20127700000000001</v>
      </c>
      <c r="E148" s="190">
        <v>0.23805399999999999</v>
      </c>
      <c r="F148" s="190">
        <v>0</v>
      </c>
      <c r="G148" s="190">
        <v>0.77112499999999984</v>
      </c>
      <c r="H148" s="190">
        <v>0</v>
      </c>
      <c r="I148" s="190">
        <v>0</v>
      </c>
      <c r="J148" s="190">
        <v>0.61094499999999996</v>
      </c>
      <c r="K148" s="190">
        <v>0</v>
      </c>
      <c r="L148" s="190">
        <v>0</v>
      </c>
      <c r="M148" s="190">
        <v>2.8340000000000001E-3</v>
      </c>
      <c r="N148" s="190">
        <v>1.7299999999999999E-2</v>
      </c>
      <c r="O148" s="190">
        <v>0</v>
      </c>
      <c r="P148" s="190">
        <v>0.17168</v>
      </c>
      <c r="Q148" s="190">
        <v>0</v>
      </c>
      <c r="R148" s="190">
        <v>7.6050000000000006E-2</v>
      </c>
      <c r="S148" s="190">
        <v>7.2304999999999994E-2</v>
      </c>
      <c r="T148" s="190">
        <v>2.5600000000000002E-3</v>
      </c>
      <c r="U148" s="190">
        <v>0</v>
      </c>
      <c r="V148" s="190">
        <v>0</v>
      </c>
      <c r="W148" s="190">
        <v>5.6590000000000001E-2</v>
      </c>
      <c r="X148" s="190">
        <v>0.14261399999999999</v>
      </c>
    </row>
    <row r="149" spans="1:24" x14ac:dyDescent="0.2">
      <c r="A149" s="10" t="s">
        <v>560</v>
      </c>
      <c r="B149" s="46"/>
      <c r="X149" s="132" t="s">
        <v>561</v>
      </c>
    </row>
    <row r="150" spans="1:24" x14ac:dyDescent="0.2">
      <c r="A150" s="65"/>
      <c r="B150" s="65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132" t="s">
        <v>871</v>
      </c>
    </row>
    <row r="154" spans="1:24" x14ac:dyDescent="0.2">
      <c r="V154" s="48"/>
    </row>
    <row r="157" spans="1:24" x14ac:dyDescent="0.2">
      <c r="D157" s="69"/>
    </row>
  </sheetData>
  <mergeCells count="2">
    <mergeCell ref="B6:B8"/>
    <mergeCell ref="A6:A8"/>
  </mergeCells>
  <phoneticPr fontId="42" type="noConversion"/>
  <pageMargins left="0.7" right="0.7" top="0.75" bottom="0.75" header="0.3" footer="0.3"/>
  <ignoredErrors>
    <ignoredError sqref="D6:X6" numberStoredAsText="1"/>
  </ignoredErrors>
  <drawing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DA31C-CE6E-4617-8D7E-FEFAE845B61D}">
  <sheetPr codeName="Sheet13">
    <tabColor rgb="FF9BA8C2"/>
  </sheetPr>
  <dimension ref="A1:Z142"/>
  <sheetViews>
    <sheetView showGridLines="0" rightToLeft="1" zoomScaleNormal="100" workbookViewId="0">
      <selection activeCell="D8" sqref="D8"/>
    </sheetView>
  </sheetViews>
  <sheetFormatPr defaultColWidth="8.875" defaultRowHeight="18" customHeight="1" x14ac:dyDescent="0.2"/>
  <cols>
    <col min="1" max="2" width="17.125" style="20" customWidth="1"/>
    <col min="3" max="24" width="10.625" style="20" customWidth="1"/>
    <col min="25" max="16384" width="8.875" style="20"/>
  </cols>
  <sheetData>
    <row r="1" spans="1:26" s="11" customFormat="1" ht="57.6" customHeight="1" x14ac:dyDescent="0.2"/>
    <row r="2" spans="1:26" s="40" customFormat="1" ht="23.25" x14ac:dyDescent="0.25">
      <c r="A2" s="112" t="s">
        <v>647</v>
      </c>
      <c r="B2" s="39"/>
      <c r="C2" s="39"/>
      <c r="D2" s="39"/>
      <c r="E2" s="39"/>
      <c r="F2" s="39"/>
      <c r="G2" s="39"/>
    </row>
    <row r="3" spans="1:26" s="40" customFormat="1" ht="23.25" x14ac:dyDescent="0.25">
      <c r="A3" s="113" t="s">
        <v>653</v>
      </c>
      <c r="B3" s="39"/>
      <c r="C3" s="39"/>
      <c r="D3" s="39"/>
      <c r="E3" s="39"/>
      <c r="F3" s="39"/>
      <c r="G3" s="39"/>
    </row>
    <row r="4" spans="1:26" s="476" customFormat="1" ht="20.25" x14ac:dyDescent="0.3">
      <c r="A4" s="473" t="s">
        <v>872</v>
      </c>
      <c r="B4" s="475"/>
      <c r="C4" s="475"/>
      <c r="D4" s="475"/>
      <c r="E4" s="475"/>
      <c r="F4" s="475"/>
      <c r="G4" s="475"/>
    </row>
    <row r="5" spans="1:26" s="476" customFormat="1" ht="20.25" x14ac:dyDescent="0.3">
      <c r="A5" s="473" t="s">
        <v>824</v>
      </c>
      <c r="B5" s="475"/>
      <c r="C5" s="475"/>
      <c r="D5" s="475"/>
      <c r="E5" s="475"/>
      <c r="F5" s="475"/>
      <c r="G5" s="475"/>
    </row>
    <row r="6" spans="1:26" s="480" customFormat="1" ht="21.6" customHeight="1" x14ac:dyDescent="0.25">
      <c r="A6" s="614" t="s">
        <v>112</v>
      </c>
      <c r="B6" s="616" t="s">
        <v>270</v>
      </c>
      <c r="C6" s="477"/>
      <c r="D6" s="478" t="s">
        <v>184</v>
      </c>
      <c r="E6" s="478" t="s">
        <v>185</v>
      </c>
      <c r="F6" s="478" t="s">
        <v>186</v>
      </c>
      <c r="G6" s="478" t="s">
        <v>94</v>
      </c>
      <c r="H6" s="478" t="s">
        <v>95</v>
      </c>
      <c r="I6" s="478" t="s">
        <v>96</v>
      </c>
      <c r="J6" s="478" t="s">
        <v>97</v>
      </c>
      <c r="K6" s="478" t="s">
        <v>98</v>
      </c>
      <c r="L6" s="478" t="s">
        <v>99</v>
      </c>
      <c r="M6" s="478" t="s">
        <v>100</v>
      </c>
      <c r="N6" s="478" t="s">
        <v>101</v>
      </c>
      <c r="O6" s="478" t="s">
        <v>102</v>
      </c>
      <c r="P6" s="478" t="s">
        <v>103</v>
      </c>
      <c r="Q6" s="478" t="s">
        <v>104</v>
      </c>
      <c r="R6" s="478" t="s">
        <v>105</v>
      </c>
      <c r="S6" s="478" t="s">
        <v>106</v>
      </c>
      <c r="T6" s="478" t="s">
        <v>107</v>
      </c>
      <c r="U6" s="478" t="s">
        <v>108</v>
      </c>
      <c r="V6" s="478" t="s">
        <v>109</v>
      </c>
      <c r="W6" s="479" t="s">
        <v>110</v>
      </c>
      <c r="X6" s="479" t="s">
        <v>111</v>
      </c>
    </row>
    <row r="7" spans="1:26" s="480" customFormat="1" ht="36" customHeight="1" x14ac:dyDescent="0.25">
      <c r="A7" s="615"/>
      <c r="B7" s="617"/>
      <c r="C7" s="481" t="s">
        <v>23</v>
      </c>
      <c r="D7" s="482" t="s">
        <v>425</v>
      </c>
      <c r="E7" s="483" t="s">
        <v>19</v>
      </c>
      <c r="F7" s="484" t="s">
        <v>396</v>
      </c>
      <c r="G7" s="485" t="s">
        <v>398</v>
      </c>
      <c r="H7" s="483" t="s">
        <v>20</v>
      </c>
      <c r="I7" s="483" t="s">
        <v>399</v>
      </c>
      <c r="J7" s="483" t="s">
        <v>401</v>
      </c>
      <c r="K7" s="483" t="s">
        <v>403</v>
      </c>
      <c r="L7" s="483" t="s">
        <v>405</v>
      </c>
      <c r="M7" s="483" t="s">
        <v>407</v>
      </c>
      <c r="N7" s="483" t="s">
        <v>409</v>
      </c>
      <c r="O7" s="485" t="s">
        <v>411</v>
      </c>
      <c r="P7" s="483" t="s">
        <v>413</v>
      </c>
      <c r="Q7" s="483" t="s">
        <v>415</v>
      </c>
      <c r="R7" s="483" t="s">
        <v>21</v>
      </c>
      <c r="S7" s="483" t="s">
        <v>418</v>
      </c>
      <c r="T7" s="483" t="s">
        <v>22</v>
      </c>
      <c r="U7" s="483" t="s">
        <v>427</v>
      </c>
      <c r="V7" s="483" t="s">
        <v>225</v>
      </c>
      <c r="W7" s="483" t="s">
        <v>422</v>
      </c>
      <c r="X7" s="483" t="s">
        <v>423</v>
      </c>
    </row>
    <row r="8" spans="1:26" s="491" customFormat="1" ht="69" customHeight="1" x14ac:dyDescent="0.2">
      <c r="A8" s="615"/>
      <c r="B8" s="617"/>
      <c r="C8" s="486" t="s">
        <v>266</v>
      </c>
      <c r="D8" s="487" t="s">
        <v>426</v>
      </c>
      <c r="E8" s="488" t="s">
        <v>394</v>
      </c>
      <c r="F8" s="489" t="s">
        <v>395</v>
      </c>
      <c r="G8" s="490" t="s">
        <v>397</v>
      </c>
      <c r="H8" s="488" t="s">
        <v>263</v>
      </c>
      <c r="I8" s="488" t="s">
        <v>400</v>
      </c>
      <c r="J8" s="488" t="s">
        <v>402</v>
      </c>
      <c r="K8" s="488" t="s">
        <v>404</v>
      </c>
      <c r="L8" s="488" t="s">
        <v>406</v>
      </c>
      <c r="M8" s="488" t="s">
        <v>408</v>
      </c>
      <c r="N8" s="488" t="s">
        <v>410</v>
      </c>
      <c r="O8" s="490" t="s">
        <v>412</v>
      </c>
      <c r="P8" s="488" t="s">
        <v>414</v>
      </c>
      <c r="Q8" s="488" t="s">
        <v>416</v>
      </c>
      <c r="R8" s="488" t="s">
        <v>417</v>
      </c>
      <c r="S8" s="488" t="s">
        <v>419</v>
      </c>
      <c r="T8" s="488" t="s">
        <v>420</v>
      </c>
      <c r="U8" s="488" t="s">
        <v>421</v>
      </c>
      <c r="V8" s="488" t="s">
        <v>264</v>
      </c>
      <c r="W8" s="488" t="s">
        <v>265</v>
      </c>
      <c r="X8" s="488" t="s">
        <v>424</v>
      </c>
    </row>
    <row r="9" spans="1:26" s="491" customFormat="1" ht="69" customHeight="1" x14ac:dyDescent="0.2">
      <c r="A9" s="499"/>
      <c r="B9" s="311"/>
      <c r="C9" s="474" t="s">
        <v>870</v>
      </c>
      <c r="D9" s="474" t="s">
        <v>840</v>
      </c>
      <c r="E9" s="474" t="s">
        <v>841</v>
      </c>
      <c r="F9" s="474" t="s">
        <v>842</v>
      </c>
      <c r="G9" s="474" t="s">
        <v>843</v>
      </c>
      <c r="H9" s="474" t="s">
        <v>844</v>
      </c>
      <c r="I9" s="474" t="s">
        <v>845</v>
      </c>
      <c r="J9" s="474" t="s">
        <v>846</v>
      </c>
      <c r="K9" s="474" t="s">
        <v>847</v>
      </c>
      <c r="L9" s="474" t="s">
        <v>848</v>
      </c>
      <c r="M9" s="474" t="s">
        <v>849</v>
      </c>
      <c r="N9" s="474" t="s">
        <v>850</v>
      </c>
      <c r="O9" s="474" t="s">
        <v>851</v>
      </c>
      <c r="P9" s="474" t="s">
        <v>852</v>
      </c>
      <c r="Q9" s="474" t="s">
        <v>853</v>
      </c>
      <c r="R9" s="474" t="s">
        <v>854</v>
      </c>
      <c r="S9" s="474" t="s">
        <v>855</v>
      </c>
      <c r="T9" s="474" t="s">
        <v>856</v>
      </c>
      <c r="U9" s="474" t="s">
        <v>857</v>
      </c>
      <c r="V9" s="474" t="s">
        <v>858</v>
      </c>
      <c r="W9" s="474" t="s">
        <v>859</v>
      </c>
      <c r="X9" s="474" t="s">
        <v>860</v>
      </c>
    </row>
    <row r="10" spans="1:26" s="491" customFormat="1" ht="18" customHeight="1" x14ac:dyDescent="0.2">
      <c r="A10" s="492" t="s">
        <v>27</v>
      </c>
      <c r="B10" s="493" t="s">
        <v>271</v>
      </c>
      <c r="C10" s="494">
        <v>19847.314868000001</v>
      </c>
      <c r="D10" s="494">
        <v>1.8044750000000001</v>
      </c>
      <c r="E10" s="494">
        <v>78.604299999999995</v>
      </c>
      <c r="F10" s="494">
        <v>2.3093750000000002</v>
      </c>
      <c r="G10" s="494">
        <v>87.032588000000004</v>
      </c>
      <c r="H10" s="494">
        <v>62.808304</v>
      </c>
      <c r="I10" s="494">
        <v>582.17685200000005</v>
      </c>
      <c r="J10" s="494">
        <v>868.36724900000002</v>
      </c>
      <c r="K10" s="494">
        <v>93.219128999999995</v>
      </c>
      <c r="L10" s="494">
        <v>126.346481</v>
      </c>
      <c r="M10" s="494">
        <v>188.30440100000001</v>
      </c>
      <c r="N10" s="494">
        <v>1056.000481</v>
      </c>
      <c r="O10" s="494">
        <v>197.613901</v>
      </c>
      <c r="P10" s="494">
        <v>294.102822</v>
      </c>
      <c r="Q10" s="494">
        <v>153.35219900000001</v>
      </c>
      <c r="R10" s="494">
        <v>2185.7186809999998</v>
      </c>
      <c r="S10" s="494">
        <v>10138.035403</v>
      </c>
      <c r="T10" s="494">
        <v>1904.999071</v>
      </c>
      <c r="U10" s="494">
        <v>361.68268399999999</v>
      </c>
      <c r="V10" s="494">
        <v>0.49009599999999998</v>
      </c>
      <c r="W10" s="494">
        <v>791.98696500000005</v>
      </c>
      <c r="X10" s="494">
        <v>672.35941100000002</v>
      </c>
      <c r="Z10" s="495"/>
    </row>
    <row r="11" spans="1:26" s="491" customFormat="1" ht="18" customHeight="1" x14ac:dyDescent="0.2">
      <c r="A11" s="496" t="s">
        <v>145</v>
      </c>
      <c r="B11" s="497" t="s">
        <v>279</v>
      </c>
      <c r="C11" s="498">
        <v>6991.6419270000015</v>
      </c>
      <c r="D11" s="498">
        <v>69.110760999999997</v>
      </c>
      <c r="E11" s="498">
        <v>200.19261399999999</v>
      </c>
      <c r="F11" s="498">
        <v>2.3917730000000001</v>
      </c>
      <c r="G11" s="498">
        <v>124.51699000000001</v>
      </c>
      <c r="H11" s="498">
        <v>20.276285000000001</v>
      </c>
      <c r="I11" s="498">
        <v>994.46491700000001</v>
      </c>
      <c r="J11" s="498">
        <v>162.84923800000001</v>
      </c>
      <c r="K11" s="498">
        <v>0.95134799999999997</v>
      </c>
      <c r="L11" s="498">
        <v>4.0200379999999996</v>
      </c>
      <c r="M11" s="498">
        <v>36.934117000000001</v>
      </c>
      <c r="N11" s="498">
        <v>21.797141</v>
      </c>
      <c r="O11" s="498">
        <v>4.1464040000000004</v>
      </c>
      <c r="P11" s="498">
        <v>11.682205</v>
      </c>
      <c r="Q11" s="498">
        <v>7.0898680000000001</v>
      </c>
      <c r="R11" s="498">
        <v>175.03699800000001</v>
      </c>
      <c r="S11" s="498">
        <v>3234.9668310000002</v>
      </c>
      <c r="T11" s="498">
        <v>1187.7676080000001</v>
      </c>
      <c r="U11" s="498">
        <v>490.92754500000001</v>
      </c>
      <c r="V11" s="498">
        <v>26.760819999999999</v>
      </c>
      <c r="W11" s="498">
        <v>45.229027000000002</v>
      </c>
      <c r="X11" s="498">
        <v>170.52939900000001</v>
      </c>
    </row>
    <row r="12" spans="1:26" s="491" customFormat="1" ht="18" customHeight="1" x14ac:dyDescent="0.2">
      <c r="A12" s="492" t="s">
        <v>206</v>
      </c>
      <c r="B12" s="493" t="s">
        <v>275</v>
      </c>
      <c r="C12" s="494">
        <v>5149.1420060000009</v>
      </c>
      <c r="D12" s="494">
        <v>43.911732999999998</v>
      </c>
      <c r="E12" s="494">
        <v>60.712221999999997</v>
      </c>
      <c r="F12" s="494">
        <v>17.080212</v>
      </c>
      <c r="G12" s="494">
        <v>226.743966</v>
      </c>
      <c r="H12" s="494">
        <v>488.76330899999999</v>
      </c>
      <c r="I12" s="494">
        <v>341.86842000000001</v>
      </c>
      <c r="J12" s="494">
        <v>251.71052499999999</v>
      </c>
      <c r="K12" s="494">
        <v>8.8234499999999993</v>
      </c>
      <c r="L12" s="494">
        <v>5.8932479999999998</v>
      </c>
      <c r="M12" s="494">
        <v>50.404353999999998</v>
      </c>
      <c r="N12" s="494">
        <v>51.485196999999999</v>
      </c>
      <c r="O12" s="494">
        <v>8.6072590000000009</v>
      </c>
      <c r="P12" s="494">
        <v>62.386400000000002</v>
      </c>
      <c r="Q12" s="494">
        <v>2459.8813770000002</v>
      </c>
      <c r="R12" s="494">
        <v>341.20807300000001</v>
      </c>
      <c r="S12" s="494">
        <v>412.65291200000001</v>
      </c>
      <c r="T12" s="494">
        <v>111.604634</v>
      </c>
      <c r="U12" s="494">
        <v>22.475615000000001</v>
      </c>
      <c r="V12" s="494">
        <v>1.3696E-2</v>
      </c>
      <c r="W12" s="494">
        <v>52.153956000000001</v>
      </c>
      <c r="X12" s="494">
        <v>130.761448</v>
      </c>
    </row>
    <row r="13" spans="1:26" s="491" customFormat="1" ht="18" customHeight="1" x14ac:dyDescent="0.2">
      <c r="A13" s="496" t="s">
        <v>152</v>
      </c>
      <c r="B13" s="497" t="s">
        <v>305</v>
      </c>
      <c r="C13" s="498">
        <v>4059.2717030000003</v>
      </c>
      <c r="D13" s="498">
        <v>1.1349400000000001</v>
      </c>
      <c r="E13" s="498">
        <v>2.6976399999999998</v>
      </c>
      <c r="F13" s="498">
        <v>0</v>
      </c>
      <c r="G13" s="498">
        <v>38.110774999999997</v>
      </c>
      <c r="H13" s="498">
        <v>0.233848</v>
      </c>
      <c r="I13" s="498">
        <v>202.09403499999999</v>
      </c>
      <c r="J13" s="498">
        <v>5.9171690000000003</v>
      </c>
      <c r="K13" s="498">
        <v>0.78831300000000004</v>
      </c>
      <c r="L13" s="498">
        <v>0.76149</v>
      </c>
      <c r="M13" s="498">
        <v>0.72937799999999997</v>
      </c>
      <c r="N13" s="498">
        <v>2.2128770000000002</v>
      </c>
      <c r="O13" s="498">
        <v>0.34479300000000002</v>
      </c>
      <c r="P13" s="498">
        <v>0.84735400000000005</v>
      </c>
      <c r="Q13" s="498">
        <v>3377.9314840000002</v>
      </c>
      <c r="R13" s="498">
        <v>7.4524460000000001</v>
      </c>
      <c r="S13" s="498">
        <v>106.83443200000001</v>
      </c>
      <c r="T13" s="498">
        <v>13.900117</v>
      </c>
      <c r="U13" s="498">
        <v>293.77551899999997</v>
      </c>
      <c r="V13" s="498">
        <v>9.3000000000000005E-4</v>
      </c>
      <c r="W13" s="498">
        <v>3.371502</v>
      </c>
      <c r="X13" s="498">
        <v>0.132661</v>
      </c>
    </row>
    <row r="14" spans="1:26" s="491" customFormat="1" ht="18" customHeight="1" x14ac:dyDescent="0.2">
      <c r="A14" s="492" t="s">
        <v>28</v>
      </c>
      <c r="B14" s="493" t="s">
        <v>272</v>
      </c>
      <c r="C14" s="494">
        <v>3894.0090280000004</v>
      </c>
      <c r="D14" s="494">
        <v>134.788951</v>
      </c>
      <c r="E14" s="494">
        <v>407.20100600000001</v>
      </c>
      <c r="F14" s="494">
        <v>5.7394780000000001</v>
      </c>
      <c r="G14" s="494">
        <v>97.230289999999997</v>
      </c>
      <c r="H14" s="494">
        <v>44.862444000000004</v>
      </c>
      <c r="I14" s="494">
        <v>457.23634099999998</v>
      </c>
      <c r="J14" s="494">
        <v>138.49307200000001</v>
      </c>
      <c r="K14" s="494">
        <v>6.0255609999999997</v>
      </c>
      <c r="L14" s="494">
        <v>11.397131999999999</v>
      </c>
      <c r="M14" s="494">
        <v>22.135770999999998</v>
      </c>
      <c r="N14" s="494">
        <v>211.77300700000001</v>
      </c>
      <c r="O14" s="494">
        <v>12.923166</v>
      </c>
      <c r="P14" s="494">
        <v>48.670124000000001</v>
      </c>
      <c r="Q14" s="494">
        <v>135.212242</v>
      </c>
      <c r="R14" s="494">
        <v>880.58932700000003</v>
      </c>
      <c r="S14" s="494">
        <v>573.184482</v>
      </c>
      <c r="T14" s="494">
        <v>641.24426600000004</v>
      </c>
      <c r="U14" s="494">
        <v>34.973075999999999</v>
      </c>
      <c r="V14" s="494">
        <v>0</v>
      </c>
      <c r="W14" s="494">
        <v>28.799569000000002</v>
      </c>
      <c r="X14" s="494">
        <v>1.5297229999999999</v>
      </c>
    </row>
    <row r="15" spans="1:26" s="491" customFormat="1" ht="18" customHeight="1" x14ac:dyDescent="0.2">
      <c r="A15" s="496" t="s">
        <v>210</v>
      </c>
      <c r="B15" s="497" t="s">
        <v>316</v>
      </c>
      <c r="C15" s="498">
        <v>3730.7276280000001</v>
      </c>
      <c r="D15" s="498">
        <v>49.618865999999997</v>
      </c>
      <c r="E15" s="498">
        <v>58.554371000000003</v>
      </c>
      <c r="F15" s="498">
        <v>0.20430000000000001</v>
      </c>
      <c r="G15" s="498">
        <v>102.680673</v>
      </c>
      <c r="H15" s="498">
        <v>7.082408</v>
      </c>
      <c r="I15" s="498">
        <v>613.49403700000005</v>
      </c>
      <c r="J15" s="498">
        <v>126.00930700000001</v>
      </c>
      <c r="K15" s="498">
        <v>0.64637100000000003</v>
      </c>
      <c r="L15" s="498">
        <v>18.067036999999999</v>
      </c>
      <c r="M15" s="498">
        <v>24.252085999999998</v>
      </c>
      <c r="N15" s="498">
        <v>6.3351150000000001</v>
      </c>
      <c r="O15" s="498">
        <v>1.784781</v>
      </c>
      <c r="P15" s="498">
        <v>15.745882</v>
      </c>
      <c r="Q15" s="498">
        <v>9.7571180000000002</v>
      </c>
      <c r="R15" s="498">
        <v>183.75487899999999</v>
      </c>
      <c r="S15" s="498">
        <v>1694.9514919999999</v>
      </c>
      <c r="T15" s="498">
        <v>534.99187500000005</v>
      </c>
      <c r="U15" s="498">
        <v>203.78894700000001</v>
      </c>
      <c r="V15" s="498">
        <v>4.1138690000000002</v>
      </c>
      <c r="W15" s="498">
        <v>74.396360999999999</v>
      </c>
      <c r="X15" s="498">
        <v>0.49785299999999999</v>
      </c>
    </row>
    <row r="16" spans="1:26" s="491" customFormat="1" ht="18" customHeight="1" x14ac:dyDescent="0.2">
      <c r="A16" s="492" t="s">
        <v>29</v>
      </c>
      <c r="B16" s="493" t="s">
        <v>273</v>
      </c>
      <c r="C16" s="494">
        <v>3520.0498520000006</v>
      </c>
      <c r="D16" s="494">
        <v>2.4551440000000002</v>
      </c>
      <c r="E16" s="494">
        <v>4.8607209999999998</v>
      </c>
      <c r="F16" s="494">
        <v>4.9489999999999999E-2</v>
      </c>
      <c r="G16" s="494">
        <v>6.7582950000000004</v>
      </c>
      <c r="H16" s="494">
        <v>2.3702049999999999</v>
      </c>
      <c r="I16" s="494">
        <v>104.31720199999999</v>
      </c>
      <c r="J16" s="494">
        <v>112.959952</v>
      </c>
      <c r="K16" s="494">
        <v>0.13303999999999999</v>
      </c>
      <c r="L16" s="494">
        <v>0.37890400000000002</v>
      </c>
      <c r="M16" s="494">
        <v>4.3516859999999999</v>
      </c>
      <c r="N16" s="494">
        <v>49.380338999999999</v>
      </c>
      <c r="O16" s="494">
        <v>5.3141000000000001E-2</v>
      </c>
      <c r="P16" s="494">
        <v>6.5459529999999999</v>
      </c>
      <c r="Q16" s="494">
        <v>88.772636000000006</v>
      </c>
      <c r="R16" s="494">
        <v>95.897824</v>
      </c>
      <c r="S16" s="494">
        <v>454.64775200000003</v>
      </c>
      <c r="T16" s="494">
        <v>2501.6059730000002</v>
      </c>
      <c r="U16" s="494">
        <v>72.787063000000003</v>
      </c>
      <c r="V16" s="494">
        <v>8.9130000000000008E-3</v>
      </c>
      <c r="W16" s="494">
        <v>11.181478</v>
      </c>
      <c r="X16" s="494">
        <v>0.53414099999999998</v>
      </c>
    </row>
    <row r="17" spans="1:24" s="491" customFormat="1" ht="18" customHeight="1" x14ac:dyDescent="0.2">
      <c r="A17" s="496" t="s">
        <v>207</v>
      </c>
      <c r="B17" s="497" t="s">
        <v>293</v>
      </c>
      <c r="C17" s="498">
        <v>2416.7470090000006</v>
      </c>
      <c r="D17" s="498">
        <v>12.119308999999999</v>
      </c>
      <c r="E17" s="498">
        <v>62.407494999999997</v>
      </c>
      <c r="F17" s="498">
        <v>2.6250589999999998</v>
      </c>
      <c r="G17" s="498">
        <v>127.916676</v>
      </c>
      <c r="H17" s="498">
        <v>8.8614619999999995</v>
      </c>
      <c r="I17" s="498">
        <v>422.282916</v>
      </c>
      <c r="J17" s="498">
        <v>51.070999999999998</v>
      </c>
      <c r="K17" s="498">
        <v>35.567943999999997</v>
      </c>
      <c r="L17" s="498">
        <v>19.245954000000001</v>
      </c>
      <c r="M17" s="498">
        <v>16.841542</v>
      </c>
      <c r="N17" s="498">
        <v>62.463402000000002</v>
      </c>
      <c r="O17" s="498">
        <v>41.561259</v>
      </c>
      <c r="P17" s="498">
        <v>45.470466999999999</v>
      </c>
      <c r="Q17" s="498">
        <v>48.177861999999998</v>
      </c>
      <c r="R17" s="498">
        <v>203.75322299999999</v>
      </c>
      <c r="S17" s="498">
        <v>956.04526999999996</v>
      </c>
      <c r="T17" s="498">
        <v>115.585093</v>
      </c>
      <c r="U17" s="498">
        <v>92.730941999999999</v>
      </c>
      <c r="V17" s="498">
        <v>7.4115310000000001</v>
      </c>
      <c r="W17" s="498">
        <v>81.368683000000004</v>
      </c>
      <c r="X17" s="498">
        <v>3.2399200000000001</v>
      </c>
    </row>
    <row r="18" spans="1:24" s="491" customFormat="1" ht="18" customHeight="1" x14ac:dyDescent="0.2">
      <c r="A18" s="492" t="s">
        <v>35</v>
      </c>
      <c r="B18" s="493" t="s">
        <v>282</v>
      </c>
      <c r="C18" s="494">
        <v>2413.114427</v>
      </c>
      <c r="D18" s="494">
        <v>62.171053000000001</v>
      </c>
      <c r="E18" s="494">
        <v>125.720428</v>
      </c>
      <c r="F18" s="494">
        <v>0.45622699999999999</v>
      </c>
      <c r="G18" s="494">
        <v>101.060385</v>
      </c>
      <c r="H18" s="494">
        <v>4.4231590000000001</v>
      </c>
      <c r="I18" s="494">
        <v>372.80606399999999</v>
      </c>
      <c r="J18" s="494">
        <v>19.074463000000002</v>
      </c>
      <c r="K18" s="494">
        <v>6.0136329999999996</v>
      </c>
      <c r="L18" s="494">
        <v>0.76197800000000004</v>
      </c>
      <c r="M18" s="494">
        <v>9.5265090000000008</v>
      </c>
      <c r="N18" s="494">
        <v>7.3719169999999998</v>
      </c>
      <c r="O18" s="494">
        <v>0.81341399999999997</v>
      </c>
      <c r="P18" s="494">
        <v>4.518046</v>
      </c>
      <c r="Q18" s="494">
        <v>30.586041999999999</v>
      </c>
      <c r="R18" s="494">
        <v>97.021216999999993</v>
      </c>
      <c r="S18" s="494">
        <v>1120.6725289999999</v>
      </c>
      <c r="T18" s="494">
        <v>276.31974700000001</v>
      </c>
      <c r="U18" s="494">
        <v>65.088047000000003</v>
      </c>
      <c r="V18" s="494">
        <v>94.420142999999996</v>
      </c>
      <c r="W18" s="494">
        <v>11.060356000000001</v>
      </c>
      <c r="X18" s="494">
        <v>3.2290700000000001</v>
      </c>
    </row>
    <row r="19" spans="1:24" s="491" customFormat="1" ht="18" customHeight="1" x14ac:dyDescent="0.2">
      <c r="A19" s="496" t="s">
        <v>31</v>
      </c>
      <c r="B19" s="497" t="s">
        <v>276</v>
      </c>
      <c r="C19" s="498">
        <v>2208.8122170000001</v>
      </c>
      <c r="D19" s="498">
        <v>30.613458000000001</v>
      </c>
      <c r="E19" s="498">
        <v>101.130278</v>
      </c>
      <c r="F19" s="498">
        <v>24.956863999999999</v>
      </c>
      <c r="G19" s="498">
        <v>156.04554400000001</v>
      </c>
      <c r="H19" s="498">
        <v>1329.543146</v>
      </c>
      <c r="I19" s="498">
        <v>129.531789</v>
      </c>
      <c r="J19" s="498">
        <v>35.469557000000002</v>
      </c>
      <c r="K19" s="498">
        <v>9.3237E-2</v>
      </c>
      <c r="L19" s="498">
        <v>3.005128</v>
      </c>
      <c r="M19" s="498">
        <v>11.125681</v>
      </c>
      <c r="N19" s="498">
        <v>38.349561000000001</v>
      </c>
      <c r="O19" s="498">
        <v>1.2056789999999999</v>
      </c>
      <c r="P19" s="498">
        <v>18.117266999999998</v>
      </c>
      <c r="Q19" s="498">
        <v>0.54398999999999997</v>
      </c>
      <c r="R19" s="498">
        <v>217.133195</v>
      </c>
      <c r="S19" s="498">
        <v>68.758939999999996</v>
      </c>
      <c r="T19" s="498">
        <v>11.647880000000001</v>
      </c>
      <c r="U19" s="498">
        <v>1.337421</v>
      </c>
      <c r="V19" s="498">
        <v>0</v>
      </c>
      <c r="W19" s="498">
        <v>30.010556999999999</v>
      </c>
      <c r="X19" s="498">
        <v>0.19304499999999999</v>
      </c>
    </row>
    <row r="20" spans="1:24" s="491" customFormat="1" ht="18" customHeight="1" x14ac:dyDescent="0.2">
      <c r="A20" s="492" t="s">
        <v>51</v>
      </c>
      <c r="B20" s="493" t="s">
        <v>314</v>
      </c>
      <c r="C20" s="494">
        <v>2147.5212200000001</v>
      </c>
      <c r="D20" s="494">
        <v>31.231711000000001</v>
      </c>
      <c r="E20" s="494">
        <v>73.634477000000004</v>
      </c>
      <c r="F20" s="494">
        <v>1.4E-5</v>
      </c>
      <c r="G20" s="494">
        <v>14.323192000000001</v>
      </c>
      <c r="H20" s="494">
        <v>29.966899999999999</v>
      </c>
      <c r="I20" s="494">
        <v>15.789812</v>
      </c>
      <c r="J20" s="494">
        <v>13.586233</v>
      </c>
      <c r="K20" s="494">
        <v>4.6955539999999996</v>
      </c>
      <c r="L20" s="494">
        <v>7.9167909999999999</v>
      </c>
      <c r="M20" s="494">
        <v>0.36670199999999997</v>
      </c>
      <c r="N20" s="494">
        <v>45.672648000000002</v>
      </c>
      <c r="O20" s="494">
        <v>55.606014999999999</v>
      </c>
      <c r="P20" s="494">
        <v>0.49145299999999997</v>
      </c>
      <c r="Q20" s="494">
        <v>0.62671699999999997</v>
      </c>
      <c r="R20" s="494">
        <v>79.464703999999998</v>
      </c>
      <c r="S20" s="494">
        <v>1725.6710410000001</v>
      </c>
      <c r="T20" s="494">
        <v>4.1467169999999998</v>
      </c>
      <c r="U20" s="494">
        <v>8.3232940000000006</v>
      </c>
      <c r="V20" s="494">
        <v>0</v>
      </c>
      <c r="W20" s="494">
        <v>35.984788000000002</v>
      </c>
      <c r="X20" s="494">
        <v>2.2457000000000001E-2</v>
      </c>
    </row>
    <row r="21" spans="1:24" s="491" customFormat="1" ht="18" customHeight="1" x14ac:dyDescent="0.2">
      <c r="A21" s="496" t="s">
        <v>48</v>
      </c>
      <c r="B21" s="497" t="s">
        <v>306</v>
      </c>
      <c r="C21" s="498">
        <v>1569.5411229999997</v>
      </c>
      <c r="D21" s="498">
        <v>13.103161</v>
      </c>
      <c r="E21" s="498">
        <v>2.9044219999999998</v>
      </c>
      <c r="F21" s="498">
        <v>0.242783</v>
      </c>
      <c r="G21" s="498">
        <v>64.706908999999996</v>
      </c>
      <c r="H21" s="498">
        <v>8.4081849999999996</v>
      </c>
      <c r="I21" s="498">
        <v>279.75276400000001</v>
      </c>
      <c r="J21" s="498">
        <v>91.288360999999995</v>
      </c>
      <c r="K21" s="498">
        <v>0.36268499999999998</v>
      </c>
      <c r="L21" s="498">
        <v>0.733464</v>
      </c>
      <c r="M21" s="498">
        <v>10.465957</v>
      </c>
      <c r="N21" s="498">
        <v>34.803792000000001</v>
      </c>
      <c r="O21" s="498">
        <v>16.091939</v>
      </c>
      <c r="P21" s="498">
        <v>16.808358999999999</v>
      </c>
      <c r="Q21" s="498">
        <v>50.861001000000002</v>
      </c>
      <c r="R21" s="498">
        <v>65.449318000000005</v>
      </c>
      <c r="S21" s="498">
        <v>321.26866799999999</v>
      </c>
      <c r="T21" s="498">
        <v>371.589518</v>
      </c>
      <c r="U21" s="498">
        <v>105.94972</v>
      </c>
      <c r="V21" s="498">
        <v>36.715577000000003</v>
      </c>
      <c r="W21" s="498">
        <v>22.871641</v>
      </c>
      <c r="X21" s="498">
        <v>55.162899000000003</v>
      </c>
    </row>
    <row r="22" spans="1:24" s="491" customFormat="1" ht="18" customHeight="1" x14ac:dyDescent="0.2">
      <c r="A22" s="492" t="s">
        <v>30</v>
      </c>
      <c r="B22" s="493" t="s">
        <v>274</v>
      </c>
      <c r="C22" s="494">
        <v>1524.7962069999999</v>
      </c>
      <c r="D22" s="494">
        <v>1.0219999999999999E-3</v>
      </c>
      <c r="E22" s="494">
        <v>0.39861400000000002</v>
      </c>
      <c r="F22" s="494">
        <v>0.20724899999999999</v>
      </c>
      <c r="G22" s="494">
        <v>14.96097</v>
      </c>
      <c r="H22" s="494">
        <v>48.651091000000001</v>
      </c>
      <c r="I22" s="494">
        <v>107.957278</v>
      </c>
      <c r="J22" s="494">
        <v>107.22398699999999</v>
      </c>
      <c r="K22" s="494">
        <v>0.123223</v>
      </c>
      <c r="L22" s="494">
        <v>0.25399500000000003</v>
      </c>
      <c r="M22" s="494">
        <v>8.0700990000000008</v>
      </c>
      <c r="N22" s="494">
        <v>15.985358</v>
      </c>
      <c r="O22" s="494">
        <v>0.27373900000000001</v>
      </c>
      <c r="P22" s="494">
        <v>2.9091130000000001</v>
      </c>
      <c r="Q22" s="494">
        <v>2.1821E-2</v>
      </c>
      <c r="R22" s="494">
        <v>252.137226</v>
      </c>
      <c r="S22" s="494">
        <v>515.35963200000003</v>
      </c>
      <c r="T22" s="494">
        <v>398.30771800000002</v>
      </c>
      <c r="U22" s="494">
        <v>40.858970999999997</v>
      </c>
      <c r="V22" s="494">
        <v>7.0673409999999999</v>
      </c>
      <c r="W22" s="494">
        <v>3.8274490000000001</v>
      </c>
      <c r="X22" s="494">
        <v>0.20031099999999999</v>
      </c>
    </row>
    <row r="23" spans="1:24" s="491" customFormat="1" ht="18" customHeight="1" x14ac:dyDescent="0.2">
      <c r="A23" s="496" t="s">
        <v>150</v>
      </c>
      <c r="B23" s="497" t="s">
        <v>286</v>
      </c>
      <c r="C23" s="498">
        <v>1262.0709200000003</v>
      </c>
      <c r="D23" s="498">
        <v>9.4852150000000002</v>
      </c>
      <c r="E23" s="498">
        <v>23.083701999999999</v>
      </c>
      <c r="F23" s="498">
        <v>1.7873E-2</v>
      </c>
      <c r="G23" s="498">
        <v>86.327718000000004</v>
      </c>
      <c r="H23" s="498">
        <v>1.7071080000000001</v>
      </c>
      <c r="I23" s="498">
        <v>22.723879</v>
      </c>
      <c r="J23" s="498">
        <v>76.968931999999995</v>
      </c>
      <c r="K23" s="498">
        <v>0.42386299999999999</v>
      </c>
      <c r="L23" s="498">
        <v>46.867215999999999</v>
      </c>
      <c r="M23" s="498">
        <v>13.476375000000001</v>
      </c>
      <c r="N23" s="498">
        <v>15.413320000000001</v>
      </c>
      <c r="O23" s="498">
        <v>0.69644899999999998</v>
      </c>
      <c r="P23" s="498">
        <v>11.174415</v>
      </c>
      <c r="Q23" s="498">
        <v>52.233922</v>
      </c>
      <c r="R23" s="498">
        <v>20.750083</v>
      </c>
      <c r="S23" s="498">
        <v>230.730503</v>
      </c>
      <c r="T23" s="498">
        <v>637.16186100000004</v>
      </c>
      <c r="U23" s="498">
        <v>7.5580949999999998</v>
      </c>
      <c r="V23" s="498">
        <v>0</v>
      </c>
      <c r="W23" s="498">
        <v>4.884836</v>
      </c>
      <c r="X23" s="498">
        <v>0.38555499999999998</v>
      </c>
    </row>
    <row r="24" spans="1:24" s="491" customFormat="1" ht="18" customHeight="1" x14ac:dyDescent="0.2">
      <c r="A24" s="492" t="s">
        <v>37</v>
      </c>
      <c r="B24" s="493" t="s">
        <v>289</v>
      </c>
      <c r="C24" s="494">
        <v>1173.9447700000001</v>
      </c>
      <c r="D24" s="494">
        <v>17.031300999999999</v>
      </c>
      <c r="E24" s="494">
        <v>20.135978000000001</v>
      </c>
      <c r="F24" s="494">
        <v>23.815576</v>
      </c>
      <c r="G24" s="494">
        <v>68.302105999999995</v>
      </c>
      <c r="H24" s="494">
        <v>10.139169000000001</v>
      </c>
      <c r="I24" s="494">
        <v>67.189987000000002</v>
      </c>
      <c r="J24" s="494">
        <v>28.459761</v>
      </c>
      <c r="K24" s="494">
        <v>0.96190100000000001</v>
      </c>
      <c r="L24" s="494">
        <v>8.5303050000000002</v>
      </c>
      <c r="M24" s="494">
        <v>5.2916239999999997</v>
      </c>
      <c r="N24" s="494">
        <v>130.99068199999999</v>
      </c>
      <c r="O24" s="494">
        <v>3.4273560000000001</v>
      </c>
      <c r="P24" s="494">
        <v>33.222754000000002</v>
      </c>
      <c r="Q24" s="494">
        <v>7.9200309999999998</v>
      </c>
      <c r="R24" s="494">
        <v>175.78017500000001</v>
      </c>
      <c r="S24" s="494">
        <v>149.37506400000001</v>
      </c>
      <c r="T24" s="494">
        <v>25.103366000000001</v>
      </c>
      <c r="U24" s="494">
        <v>3.6071589999999998</v>
      </c>
      <c r="V24" s="494">
        <v>312.99609400000003</v>
      </c>
      <c r="W24" s="494">
        <v>45.858167999999999</v>
      </c>
      <c r="X24" s="494">
        <v>35.806213</v>
      </c>
    </row>
    <row r="25" spans="1:24" s="491" customFormat="1" ht="18" customHeight="1" x14ac:dyDescent="0.2">
      <c r="A25" s="496" t="s">
        <v>38</v>
      </c>
      <c r="B25" s="497" t="s">
        <v>291</v>
      </c>
      <c r="C25" s="498">
        <v>1146.9104770000001</v>
      </c>
      <c r="D25" s="498">
        <v>448.665143</v>
      </c>
      <c r="E25" s="498">
        <v>356.246668</v>
      </c>
      <c r="F25" s="498">
        <v>1.8473759999999999</v>
      </c>
      <c r="G25" s="498">
        <v>188.20122499999999</v>
      </c>
      <c r="H25" s="498">
        <v>0.187475</v>
      </c>
      <c r="I25" s="498">
        <v>3.7182230000000001</v>
      </c>
      <c r="J25" s="498">
        <v>5.5334729999999999</v>
      </c>
      <c r="K25" s="498">
        <v>4.4609999999999997E-3</v>
      </c>
      <c r="L25" s="498">
        <v>10.141363</v>
      </c>
      <c r="M25" s="498">
        <v>30.800529000000001</v>
      </c>
      <c r="N25" s="498">
        <v>0.18032200000000001</v>
      </c>
      <c r="O25" s="498">
        <v>1.4531639999999999</v>
      </c>
      <c r="P25" s="498">
        <v>1.464688</v>
      </c>
      <c r="Q25" s="498">
        <v>1.3082E-2</v>
      </c>
      <c r="R25" s="498">
        <v>6.4062869999999998</v>
      </c>
      <c r="S25" s="498">
        <v>73.950368999999995</v>
      </c>
      <c r="T25" s="498">
        <v>9.8074030000000008</v>
      </c>
      <c r="U25" s="498">
        <v>3.9792909999999999</v>
      </c>
      <c r="V25" s="498">
        <v>0.77559699999999998</v>
      </c>
      <c r="W25" s="498">
        <v>3.531304</v>
      </c>
      <c r="X25" s="498">
        <v>3.0339999999999998E-3</v>
      </c>
    </row>
    <row r="26" spans="1:24" s="491" customFormat="1" ht="18" customHeight="1" x14ac:dyDescent="0.2">
      <c r="A26" s="492" t="s">
        <v>151</v>
      </c>
      <c r="B26" s="493" t="s">
        <v>285</v>
      </c>
      <c r="C26" s="494">
        <v>930.15058099999999</v>
      </c>
      <c r="D26" s="494">
        <v>36.001857999999999</v>
      </c>
      <c r="E26" s="494">
        <v>8.2501639999999998</v>
      </c>
      <c r="F26" s="494">
        <v>40.227276000000003</v>
      </c>
      <c r="G26" s="494">
        <v>33.233919</v>
      </c>
      <c r="H26" s="494">
        <v>400.06892800000003</v>
      </c>
      <c r="I26" s="494">
        <v>47.743749000000001</v>
      </c>
      <c r="J26" s="494">
        <v>19.929009000000001</v>
      </c>
      <c r="K26" s="494">
        <v>1.047E-3</v>
      </c>
      <c r="L26" s="494">
        <v>7.6599999999999997E-4</v>
      </c>
      <c r="M26" s="494">
        <v>3.9526500000000002</v>
      </c>
      <c r="N26" s="494">
        <v>0.25786300000000001</v>
      </c>
      <c r="O26" s="494">
        <v>2.1440000000000001E-2</v>
      </c>
      <c r="P26" s="494">
        <v>20.952891000000001</v>
      </c>
      <c r="Q26" s="494">
        <v>3.7713999999999998E-2</v>
      </c>
      <c r="R26" s="494">
        <v>312.94277899999997</v>
      </c>
      <c r="S26" s="494">
        <v>3.9771139999999998</v>
      </c>
      <c r="T26" s="494">
        <v>2.2553E-2</v>
      </c>
      <c r="U26" s="494">
        <v>6.9189999999999998E-3</v>
      </c>
      <c r="V26" s="494">
        <v>3.7100000000000002E-4</v>
      </c>
      <c r="W26" s="494">
        <v>1.61877</v>
      </c>
      <c r="X26" s="494">
        <v>0.90280099999999996</v>
      </c>
    </row>
    <row r="27" spans="1:24" s="491" customFormat="1" ht="18" customHeight="1" x14ac:dyDescent="0.2">
      <c r="A27" s="496" t="s">
        <v>226</v>
      </c>
      <c r="B27" s="497" t="s">
        <v>344</v>
      </c>
      <c r="C27" s="498">
        <v>909.69582200000002</v>
      </c>
      <c r="D27" s="498">
        <v>99.998240999999993</v>
      </c>
      <c r="E27" s="498">
        <v>71.720470000000006</v>
      </c>
      <c r="F27" s="498">
        <v>22.061858999999998</v>
      </c>
      <c r="G27" s="498">
        <v>5.8736600000000001</v>
      </c>
      <c r="H27" s="498">
        <v>683.10073499999999</v>
      </c>
      <c r="I27" s="498">
        <v>1.2976369999999999</v>
      </c>
      <c r="J27" s="498">
        <v>3.6429999999999997E-2</v>
      </c>
      <c r="K27" s="498">
        <v>0</v>
      </c>
      <c r="L27" s="498">
        <v>4.4498620000000004</v>
      </c>
      <c r="M27" s="498">
        <v>3.9845519999999999</v>
      </c>
      <c r="N27" s="498">
        <v>0.36072500000000002</v>
      </c>
      <c r="O27" s="498">
        <v>2.3159999999999999E-3</v>
      </c>
      <c r="P27" s="498">
        <v>1.76E-4</v>
      </c>
      <c r="Q27" s="498">
        <v>0</v>
      </c>
      <c r="R27" s="498">
        <v>3.9397190000000002</v>
      </c>
      <c r="S27" s="498">
        <v>6.5421699999999996</v>
      </c>
      <c r="T27" s="498">
        <v>0.17397599999999999</v>
      </c>
      <c r="U27" s="498">
        <v>6.0662830000000003</v>
      </c>
      <c r="V27" s="498">
        <v>1.3897E-2</v>
      </c>
      <c r="W27" s="498">
        <v>7.1930999999999995E-2</v>
      </c>
      <c r="X27" s="498">
        <v>1.183E-3</v>
      </c>
    </row>
    <row r="28" spans="1:24" s="491" customFormat="1" ht="18" customHeight="1" x14ac:dyDescent="0.2">
      <c r="A28" s="492" t="s">
        <v>217</v>
      </c>
      <c r="B28" s="493" t="s">
        <v>295</v>
      </c>
      <c r="C28" s="494">
        <v>875.46935500000018</v>
      </c>
      <c r="D28" s="494">
        <v>24.560117000000002</v>
      </c>
      <c r="E28" s="494">
        <v>61.244227000000002</v>
      </c>
      <c r="F28" s="494">
        <v>14.369835</v>
      </c>
      <c r="G28" s="494">
        <v>116.229044</v>
      </c>
      <c r="H28" s="494">
        <v>3.9093070000000001</v>
      </c>
      <c r="I28" s="494">
        <v>154.939324</v>
      </c>
      <c r="J28" s="494">
        <v>20.122622</v>
      </c>
      <c r="K28" s="494">
        <v>3.3265440000000002</v>
      </c>
      <c r="L28" s="494">
        <v>1.9133279999999999</v>
      </c>
      <c r="M28" s="494">
        <v>13.754320999999999</v>
      </c>
      <c r="N28" s="494">
        <v>2.9286189999999999</v>
      </c>
      <c r="O28" s="494">
        <v>3.367092</v>
      </c>
      <c r="P28" s="494">
        <v>32.762746</v>
      </c>
      <c r="Q28" s="494">
        <v>1.096217</v>
      </c>
      <c r="R28" s="494">
        <v>72.714960000000005</v>
      </c>
      <c r="S28" s="494">
        <v>297.33722499999999</v>
      </c>
      <c r="T28" s="494">
        <v>20.606387000000002</v>
      </c>
      <c r="U28" s="494">
        <v>16.807482</v>
      </c>
      <c r="V28" s="494">
        <v>3.8216E-2</v>
      </c>
      <c r="W28" s="494">
        <v>13.094764</v>
      </c>
      <c r="X28" s="494">
        <v>0.34697800000000001</v>
      </c>
    </row>
    <row r="29" spans="1:24" s="491" customFormat="1" ht="18" customHeight="1" x14ac:dyDescent="0.2">
      <c r="A29" s="496" t="s">
        <v>209</v>
      </c>
      <c r="B29" s="497" t="s">
        <v>292</v>
      </c>
      <c r="C29" s="498">
        <v>838.95665299999996</v>
      </c>
      <c r="D29" s="498">
        <v>13.614490999999999</v>
      </c>
      <c r="E29" s="498">
        <v>121.417778</v>
      </c>
      <c r="F29" s="498">
        <v>2.0403340000000001</v>
      </c>
      <c r="G29" s="498">
        <v>7.9918310000000004</v>
      </c>
      <c r="H29" s="498">
        <v>2.6168629999999999</v>
      </c>
      <c r="I29" s="498">
        <v>33.137912</v>
      </c>
      <c r="J29" s="498">
        <v>0.351128</v>
      </c>
      <c r="K29" s="498">
        <v>5.5044000000000003E-2</v>
      </c>
      <c r="L29" s="498">
        <v>3.2266810000000001</v>
      </c>
      <c r="M29" s="498">
        <v>0.482655</v>
      </c>
      <c r="N29" s="498">
        <v>0.74290699999999998</v>
      </c>
      <c r="O29" s="498">
        <v>4.64E-3</v>
      </c>
      <c r="P29" s="498">
        <v>0.116554</v>
      </c>
      <c r="Q29" s="498">
        <v>559.45466199999998</v>
      </c>
      <c r="R29" s="498">
        <v>6.2954600000000003</v>
      </c>
      <c r="S29" s="498">
        <v>9.0657530000000008</v>
      </c>
      <c r="T29" s="498">
        <v>71.536904000000007</v>
      </c>
      <c r="U29" s="498">
        <v>6.6878250000000001</v>
      </c>
      <c r="V29" s="498">
        <v>0</v>
      </c>
      <c r="W29" s="498">
        <v>8.3307000000000006E-2</v>
      </c>
      <c r="X29" s="498">
        <v>3.3924000000000003E-2</v>
      </c>
    </row>
    <row r="30" spans="1:24" s="491" customFormat="1" ht="18" customHeight="1" x14ac:dyDescent="0.2">
      <c r="A30" s="492" t="s">
        <v>229</v>
      </c>
      <c r="B30" s="493" t="s">
        <v>280</v>
      </c>
      <c r="C30" s="494">
        <v>835.63088000000005</v>
      </c>
      <c r="D30" s="494">
        <v>70.834236000000004</v>
      </c>
      <c r="E30" s="494">
        <v>7.4843219999999997</v>
      </c>
      <c r="F30" s="494">
        <v>0</v>
      </c>
      <c r="G30" s="494">
        <v>51.826498999999998</v>
      </c>
      <c r="H30" s="494">
        <v>162.34973600000001</v>
      </c>
      <c r="I30" s="494">
        <v>22.085205999999999</v>
      </c>
      <c r="J30" s="494">
        <v>31.346848000000001</v>
      </c>
      <c r="K30" s="494">
        <v>3.6319999999999998E-3</v>
      </c>
      <c r="L30" s="494">
        <v>3.9516</v>
      </c>
      <c r="M30" s="494">
        <v>8.3177970000000006</v>
      </c>
      <c r="N30" s="494">
        <v>1.1174249999999999</v>
      </c>
      <c r="O30" s="494">
        <v>1.3209999999999999E-3</v>
      </c>
      <c r="P30" s="494">
        <v>11.389305999999999</v>
      </c>
      <c r="Q30" s="494">
        <v>1.3764190000000001</v>
      </c>
      <c r="R30" s="494">
        <v>430.55620499999998</v>
      </c>
      <c r="S30" s="494">
        <v>13.403302</v>
      </c>
      <c r="T30" s="494">
        <v>3.7415999999999998E-2</v>
      </c>
      <c r="U30" s="494">
        <v>0.35615200000000002</v>
      </c>
      <c r="V30" s="494">
        <v>0</v>
      </c>
      <c r="W30" s="494">
        <v>12.229061</v>
      </c>
      <c r="X30" s="494">
        <v>6.9643969999999999</v>
      </c>
    </row>
    <row r="31" spans="1:24" s="491" customFormat="1" ht="18" customHeight="1" x14ac:dyDescent="0.2">
      <c r="A31" s="496" t="s">
        <v>208</v>
      </c>
      <c r="B31" s="497" t="s">
        <v>287</v>
      </c>
      <c r="C31" s="498">
        <v>809.86586100000011</v>
      </c>
      <c r="D31" s="498">
        <v>4.9014899999999999</v>
      </c>
      <c r="E31" s="498">
        <v>86.015050000000002</v>
      </c>
      <c r="F31" s="498">
        <v>162.15218400000001</v>
      </c>
      <c r="G31" s="498">
        <v>59.712569000000002</v>
      </c>
      <c r="H31" s="498">
        <v>3.6343610000000002</v>
      </c>
      <c r="I31" s="498">
        <v>47.011218999999997</v>
      </c>
      <c r="J31" s="498">
        <v>27.370123</v>
      </c>
      <c r="K31" s="498">
        <v>3.4769100000000002</v>
      </c>
      <c r="L31" s="498">
        <v>52.790284</v>
      </c>
      <c r="M31" s="498">
        <v>23.148333000000001</v>
      </c>
      <c r="N31" s="498">
        <v>17.251304999999999</v>
      </c>
      <c r="O31" s="498">
        <v>23.183396999999999</v>
      </c>
      <c r="P31" s="498">
        <v>5.5581170000000002</v>
      </c>
      <c r="Q31" s="498">
        <v>2.8332E-2</v>
      </c>
      <c r="R31" s="498">
        <v>10.030925</v>
      </c>
      <c r="S31" s="498">
        <v>55.959693000000001</v>
      </c>
      <c r="T31" s="498">
        <v>219.30975100000001</v>
      </c>
      <c r="U31" s="498">
        <v>1.3661160000000001</v>
      </c>
      <c r="V31" s="498">
        <v>0</v>
      </c>
      <c r="W31" s="498">
        <v>6.8114990000000004</v>
      </c>
      <c r="X31" s="498">
        <v>0.15420300000000001</v>
      </c>
    </row>
    <row r="32" spans="1:24" s="491" customFormat="1" ht="18" customHeight="1" x14ac:dyDescent="0.2">
      <c r="A32" s="492" t="s">
        <v>212</v>
      </c>
      <c r="B32" s="493" t="s">
        <v>323</v>
      </c>
      <c r="C32" s="494">
        <v>716.07105200000012</v>
      </c>
      <c r="D32" s="494">
        <v>39.358925999999997</v>
      </c>
      <c r="E32" s="494">
        <v>2.5162E-2</v>
      </c>
      <c r="F32" s="494">
        <v>1.0357999999999999E-2</v>
      </c>
      <c r="G32" s="494">
        <v>117.823808</v>
      </c>
      <c r="H32" s="494">
        <v>0.98980800000000002</v>
      </c>
      <c r="I32" s="494">
        <v>367.86679199999998</v>
      </c>
      <c r="J32" s="494">
        <v>4.4307369999999997</v>
      </c>
      <c r="K32" s="494">
        <v>4.3899999999999999E-4</v>
      </c>
      <c r="L32" s="494">
        <v>6.156E-3</v>
      </c>
      <c r="M32" s="494">
        <v>0.45814500000000002</v>
      </c>
      <c r="N32" s="494">
        <v>0.16312399999999999</v>
      </c>
      <c r="O32" s="494">
        <v>1.132E-3</v>
      </c>
      <c r="P32" s="494">
        <v>1.1696E-2</v>
      </c>
      <c r="Q32" s="494">
        <v>5.9239999999999996E-3</v>
      </c>
      <c r="R32" s="494">
        <v>3.2607719999999998</v>
      </c>
      <c r="S32" s="494">
        <v>83.687984999999998</v>
      </c>
      <c r="T32" s="494">
        <v>1.688353</v>
      </c>
      <c r="U32" s="494">
        <v>95.407768000000004</v>
      </c>
      <c r="V32" s="494">
        <v>0</v>
      </c>
      <c r="W32" s="494">
        <v>0.87187400000000004</v>
      </c>
      <c r="X32" s="494">
        <v>2.0929999999999998E-3</v>
      </c>
    </row>
    <row r="33" spans="1:24" s="491" customFormat="1" ht="18" customHeight="1" x14ac:dyDescent="0.2">
      <c r="A33" s="496" t="s">
        <v>36</v>
      </c>
      <c r="B33" s="497" t="s">
        <v>288</v>
      </c>
      <c r="C33" s="498">
        <v>695.63153599999987</v>
      </c>
      <c r="D33" s="498">
        <v>77.440907999999993</v>
      </c>
      <c r="E33" s="498">
        <v>29.919184000000001</v>
      </c>
      <c r="F33" s="498">
        <v>0.72583299999999995</v>
      </c>
      <c r="G33" s="498">
        <v>111.168437</v>
      </c>
      <c r="H33" s="498">
        <v>93.084553999999997</v>
      </c>
      <c r="I33" s="498">
        <v>106.53983599999999</v>
      </c>
      <c r="J33" s="498">
        <v>31.507031000000001</v>
      </c>
      <c r="K33" s="498">
        <v>0.15731000000000001</v>
      </c>
      <c r="L33" s="498">
        <v>0.78942800000000002</v>
      </c>
      <c r="M33" s="498">
        <v>0.94794500000000004</v>
      </c>
      <c r="N33" s="498">
        <v>2.6035560000000002</v>
      </c>
      <c r="O33" s="498">
        <v>0.11780500000000001</v>
      </c>
      <c r="P33" s="498">
        <v>1.5061770000000001</v>
      </c>
      <c r="Q33" s="498">
        <v>3.0669999999999999E-2</v>
      </c>
      <c r="R33" s="498">
        <v>18.375046000000001</v>
      </c>
      <c r="S33" s="498">
        <v>151.644081</v>
      </c>
      <c r="T33" s="498">
        <v>7.577153</v>
      </c>
      <c r="U33" s="498">
        <v>34.868389000000001</v>
      </c>
      <c r="V33" s="498">
        <v>0</v>
      </c>
      <c r="W33" s="498">
        <v>16.909409</v>
      </c>
      <c r="X33" s="498">
        <v>9.7187839999999994</v>
      </c>
    </row>
    <row r="34" spans="1:24" s="491" customFormat="1" ht="18" customHeight="1" x14ac:dyDescent="0.2">
      <c r="A34" s="492" t="s">
        <v>164</v>
      </c>
      <c r="B34" s="493" t="s">
        <v>349</v>
      </c>
      <c r="C34" s="494">
        <v>592.45590500000003</v>
      </c>
      <c r="D34" s="494">
        <v>0</v>
      </c>
      <c r="E34" s="494">
        <v>0</v>
      </c>
      <c r="F34" s="494">
        <v>0</v>
      </c>
      <c r="G34" s="494">
        <v>0</v>
      </c>
      <c r="H34" s="494">
        <v>0</v>
      </c>
      <c r="I34" s="494">
        <v>0</v>
      </c>
      <c r="J34" s="494">
        <v>0</v>
      </c>
      <c r="K34" s="494">
        <v>0</v>
      </c>
      <c r="L34" s="494">
        <v>0.38021199999999999</v>
      </c>
      <c r="M34" s="494">
        <v>0</v>
      </c>
      <c r="N34" s="494">
        <v>0</v>
      </c>
      <c r="O34" s="494">
        <v>0</v>
      </c>
      <c r="P34" s="494">
        <v>0</v>
      </c>
      <c r="Q34" s="494">
        <v>0</v>
      </c>
      <c r="R34" s="494">
        <v>592.075693</v>
      </c>
      <c r="S34" s="494">
        <v>0</v>
      </c>
      <c r="T34" s="494">
        <v>0</v>
      </c>
      <c r="U34" s="494">
        <v>0</v>
      </c>
      <c r="V34" s="494">
        <v>0</v>
      </c>
      <c r="W34" s="494">
        <v>0</v>
      </c>
      <c r="X34" s="494">
        <v>0</v>
      </c>
    </row>
    <row r="35" spans="1:24" s="491" customFormat="1" ht="18" customHeight="1" x14ac:dyDescent="0.2">
      <c r="A35" s="496" t="s">
        <v>149</v>
      </c>
      <c r="B35" s="497" t="s">
        <v>283</v>
      </c>
      <c r="C35" s="498">
        <v>525.76178500000003</v>
      </c>
      <c r="D35" s="498">
        <v>7.7442130000000002</v>
      </c>
      <c r="E35" s="498">
        <v>5.1141930000000002</v>
      </c>
      <c r="F35" s="498">
        <v>106.545969</v>
      </c>
      <c r="G35" s="498">
        <v>40.628413000000002</v>
      </c>
      <c r="H35" s="498">
        <v>2.8611689999999999</v>
      </c>
      <c r="I35" s="498">
        <v>43.964759000000001</v>
      </c>
      <c r="J35" s="498">
        <v>20.272459999999999</v>
      </c>
      <c r="K35" s="498">
        <v>2.9359E-2</v>
      </c>
      <c r="L35" s="498">
        <v>6.096177</v>
      </c>
      <c r="M35" s="498">
        <v>5.1990689999999997</v>
      </c>
      <c r="N35" s="498">
        <v>0.82085600000000003</v>
      </c>
      <c r="O35" s="498">
        <v>3.7504999999999997E-2</v>
      </c>
      <c r="P35" s="498">
        <v>1.2656670000000001</v>
      </c>
      <c r="Q35" s="498">
        <v>0</v>
      </c>
      <c r="R35" s="498">
        <v>81.897228999999996</v>
      </c>
      <c r="S35" s="498">
        <v>151.15787</v>
      </c>
      <c r="T35" s="498">
        <v>1.748318</v>
      </c>
      <c r="U35" s="498">
        <v>30.020923</v>
      </c>
      <c r="V35" s="498">
        <v>0</v>
      </c>
      <c r="W35" s="498">
        <v>20.108988</v>
      </c>
      <c r="X35" s="498">
        <v>0.24864800000000001</v>
      </c>
    </row>
    <row r="36" spans="1:24" s="491" customFormat="1" ht="18" customHeight="1" x14ac:dyDescent="0.2">
      <c r="A36" s="492" t="s">
        <v>34</v>
      </c>
      <c r="B36" s="493" t="s">
        <v>294</v>
      </c>
      <c r="C36" s="494">
        <v>521.34911399999999</v>
      </c>
      <c r="D36" s="494">
        <v>12.091578999999999</v>
      </c>
      <c r="E36" s="494">
        <v>2.4475220000000002</v>
      </c>
      <c r="F36" s="494">
        <v>2.1685680000000001</v>
      </c>
      <c r="G36" s="494">
        <v>82.208639000000005</v>
      </c>
      <c r="H36" s="494">
        <v>32.784416</v>
      </c>
      <c r="I36" s="494">
        <v>243.08991800000001</v>
      </c>
      <c r="J36" s="494">
        <v>35.275463999999999</v>
      </c>
      <c r="K36" s="494">
        <v>5.3489000000000002E-2</v>
      </c>
      <c r="L36" s="494">
        <v>4.3377379999999999</v>
      </c>
      <c r="M36" s="494">
        <v>1.364074</v>
      </c>
      <c r="N36" s="494">
        <v>0.84016800000000003</v>
      </c>
      <c r="O36" s="494">
        <v>4.8133000000000002E-2</v>
      </c>
      <c r="P36" s="494">
        <v>1.1230519999999999</v>
      </c>
      <c r="Q36" s="494">
        <v>1.2115739999999999</v>
      </c>
      <c r="R36" s="494">
        <v>6.4207000000000001</v>
      </c>
      <c r="S36" s="494">
        <v>78.382828000000003</v>
      </c>
      <c r="T36" s="494">
        <v>7.2650410000000001</v>
      </c>
      <c r="U36" s="494">
        <v>7.7606919999999997</v>
      </c>
      <c r="V36" s="494">
        <v>6.0300000000000002E-4</v>
      </c>
      <c r="W36" s="494">
        <v>2.3724970000000001</v>
      </c>
      <c r="X36" s="494">
        <v>0.102419</v>
      </c>
    </row>
    <row r="37" spans="1:24" s="491" customFormat="1" ht="18" customHeight="1" x14ac:dyDescent="0.2">
      <c r="A37" s="496" t="s">
        <v>157</v>
      </c>
      <c r="B37" s="497" t="s">
        <v>357</v>
      </c>
      <c r="C37" s="498">
        <v>506.26423199999994</v>
      </c>
      <c r="D37" s="498">
        <v>21.620169000000001</v>
      </c>
      <c r="E37" s="498">
        <v>212.22551200000001</v>
      </c>
      <c r="F37" s="498">
        <v>7.5782720000000001</v>
      </c>
      <c r="G37" s="498">
        <v>222.80677900000001</v>
      </c>
      <c r="H37" s="498">
        <v>0</v>
      </c>
      <c r="I37" s="498">
        <v>4.7630169999999996</v>
      </c>
      <c r="J37" s="498">
        <v>4.3990000000000001E-3</v>
      </c>
      <c r="K37" s="498">
        <v>0</v>
      </c>
      <c r="L37" s="498">
        <v>0.204068</v>
      </c>
      <c r="M37" s="498">
        <v>0</v>
      </c>
      <c r="N37" s="498">
        <v>4.9591999999999997E-2</v>
      </c>
      <c r="O37" s="498">
        <v>0</v>
      </c>
      <c r="P37" s="498">
        <v>0</v>
      </c>
      <c r="Q37" s="498">
        <v>0</v>
      </c>
      <c r="R37" s="498">
        <v>35.725738999999997</v>
      </c>
      <c r="S37" s="498">
        <v>0.78303599999999995</v>
      </c>
      <c r="T37" s="498">
        <v>8.6280000000000003E-3</v>
      </c>
      <c r="U37" s="498">
        <v>4.0299000000000001E-2</v>
      </c>
      <c r="V37" s="498">
        <v>0</v>
      </c>
      <c r="W37" s="498">
        <v>0.26297100000000001</v>
      </c>
      <c r="X37" s="498">
        <v>0.191751</v>
      </c>
    </row>
    <row r="38" spans="1:24" s="491" customFormat="1" ht="18" customHeight="1" x14ac:dyDescent="0.2">
      <c r="A38" s="492" t="s">
        <v>40</v>
      </c>
      <c r="B38" s="493" t="s">
        <v>277</v>
      </c>
      <c r="C38" s="494">
        <v>496.39216399999992</v>
      </c>
      <c r="D38" s="494">
        <v>48.511730999999997</v>
      </c>
      <c r="E38" s="494">
        <v>4.8789360000000004</v>
      </c>
      <c r="F38" s="494">
        <v>0</v>
      </c>
      <c r="G38" s="494">
        <v>106.20810400000001</v>
      </c>
      <c r="H38" s="494">
        <v>0.94066300000000003</v>
      </c>
      <c r="I38" s="494">
        <v>27.779060000000001</v>
      </c>
      <c r="J38" s="494">
        <v>15.448394</v>
      </c>
      <c r="K38" s="494">
        <v>0.120626</v>
      </c>
      <c r="L38" s="494">
        <v>0.60933099999999996</v>
      </c>
      <c r="M38" s="494">
        <v>4.7393109999999998</v>
      </c>
      <c r="N38" s="494">
        <v>0.87940099999999999</v>
      </c>
      <c r="O38" s="494">
        <v>6.3786999999999996E-2</v>
      </c>
      <c r="P38" s="494">
        <v>2.2303199999999999</v>
      </c>
      <c r="Q38" s="494">
        <v>4.9610000000000001E-3</v>
      </c>
      <c r="R38" s="494">
        <v>31.178754999999999</v>
      </c>
      <c r="S38" s="494">
        <v>215.204159</v>
      </c>
      <c r="T38" s="494">
        <v>9.1628980000000002</v>
      </c>
      <c r="U38" s="494">
        <v>9.9437680000000004</v>
      </c>
      <c r="V38" s="494">
        <v>0</v>
      </c>
      <c r="W38" s="494">
        <v>18.089120000000001</v>
      </c>
      <c r="X38" s="494">
        <v>0.398839</v>
      </c>
    </row>
    <row r="39" spans="1:24" s="491" customFormat="1" ht="18" customHeight="1" x14ac:dyDescent="0.2">
      <c r="A39" s="496" t="s">
        <v>55</v>
      </c>
      <c r="B39" s="497" t="s">
        <v>334</v>
      </c>
      <c r="C39" s="498">
        <v>451.01876900000002</v>
      </c>
      <c r="D39" s="498">
        <v>0</v>
      </c>
      <c r="E39" s="498">
        <v>9.8999999999999994E-5</v>
      </c>
      <c r="F39" s="498">
        <v>0</v>
      </c>
      <c r="G39" s="498">
        <v>0.24756400000000001</v>
      </c>
      <c r="H39" s="498">
        <v>6.6399999999999999E-4</v>
      </c>
      <c r="I39" s="498">
        <v>1.575167</v>
      </c>
      <c r="J39" s="498">
        <v>2.8022939999999998</v>
      </c>
      <c r="K39" s="498">
        <v>1.5877410000000001</v>
      </c>
      <c r="L39" s="498">
        <v>0.20608299999999999</v>
      </c>
      <c r="M39" s="498">
        <v>0.40826099999999999</v>
      </c>
      <c r="N39" s="498">
        <v>62.420834999999997</v>
      </c>
      <c r="O39" s="498">
        <v>0.448791</v>
      </c>
      <c r="P39" s="498">
        <v>2.2337220000000002</v>
      </c>
      <c r="Q39" s="498">
        <v>47.342880000000001</v>
      </c>
      <c r="R39" s="498">
        <v>0.96186700000000003</v>
      </c>
      <c r="S39" s="498">
        <v>5.9048040000000004</v>
      </c>
      <c r="T39" s="498">
        <v>0.27110200000000001</v>
      </c>
      <c r="U39" s="498">
        <v>0.78365399999999996</v>
      </c>
      <c r="V39" s="498">
        <v>0</v>
      </c>
      <c r="W39" s="498">
        <v>2.394145</v>
      </c>
      <c r="X39" s="498">
        <v>321.42909600000002</v>
      </c>
    </row>
    <row r="40" spans="1:24" s="491" customFormat="1" ht="18" customHeight="1" x14ac:dyDescent="0.2">
      <c r="A40" s="492" t="s">
        <v>62</v>
      </c>
      <c r="B40" s="493" t="s">
        <v>335</v>
      </c>
      <c r="C40" s="494">
        <v>449.05696000000006</v>
      </c>
      <c r="D40" s="494">
        <v>5.7769339999999998</v>
      </c>
      <c r="E40" s="494">
        <v>0.41892699999999999</v>
      </c>
      <c r="F40" s="494">
        <v>0.25064199999999998</v>
      </c>
      <c r="G40" s="494">
        <v>1.2166030000000001</v>
      </c>
      <c r="H40" s="494">
        <v>0.59217799999999998</v>
      </c>
      <c r="I40" s="494">
        <v>70.274719000000005</v>
      </c>
      <c r="J40" s="494">
        <v>12.051871999999999</v>
      </c>
      <c r="K40" s="494">
        <v>1.1524E-2</v>
      </c>
      <c r="L40" s="494">
        <v>29.052731999999999</v>
      </c>
      <c r="M40" s="494">
        <v>33.965311</v>
      </c>
      <c r="N40" s="494">
        <v>5.3846999999999999E-2</v>
      </c>
      <c r="O40" s="494">
        <v>2.938E-2</v>
      </c>
      <c r="P40" s="494">
        <v>5.8895020000000002</v>
      </c>
      <c r="Q40" s="494">
        <v>8.9859999999999992E-3</v>
      </c>
      <c r="R40" s="494">
        <v>122.75977</v>
      </c>
      <c r="S40" s="494">
        <v>55.096770999999997</v>
      </c>
      <c r="T40" s="494">
        <v>87.155949000000007</v>
      </c>
      <c r="U40" s="494">
        <v>21.542998999999998</v>
      </c>
      <c r="V40" s="494">
        <v>3.0835000000000001E-2</v>
      </c>
      <c r="W40" s="494">
        <v>2.3981240000000001</v>
      </c>
      <c r="X40" s="494">
        <v>0.47935499999999998</v>
      </c>
    </row>
    <row r="41" spans="1:24" s="491" customFormat="1" ht="18" customHeight="1" x14ac:dyDescent="0.2">
      <c r="A41" s="496" t="s">
        <v>146</v>
      </c>
      <c r="B41" s="497" t="s">
        <v>290</v>
      </c>
      <c r="C41" s="498">
        <v>443.34692899999999</v>
      </c>
      <c r="D41" s="498">
        <v>30.647179999999999</v>
      </c>
      <c r="E41" s="498">
        <v>57.429192999999998</v>
      </c>
      <c r="F41" s="498">
        <v>0.89968700000000001</v>
      </c>
      <c r="G41" s="498">
        <v>79.281143999999998</v>
      </c>
      <c r="H41" s="498">
        <v>3.1753469999999999</v>
      </c>
      <c r="I41" s="498">
        <v>131.59411700000001</v>
      </c>
      <c r="J41" s="498">
        <v>17.890747000000001</v>
      </c>
      <c r="K41" s="498">
        <v>0.26046599999999998</v>
      </c>
      <c r="L41" s="498">
        <v>0.51430100000000001</v>
      </c>
      <c r="M41" s="498">
        <v>28.633979</v>
      </c>
      <c r="N41" s="498">
        <v>16.971036000000002</v>
      </c>
      <c r="O41" s="498">
        <v>7.7316999999999997E-2</v>
      </c>
      <c r="P41" s="498">
        <v>3.7717689999999999</v>
      </c>
      <c r="Q41" s="498">
        <v>0.60553100000000004</v>
      </c>
      <c r="R41" s="498">
        <v>45.035919999999997</v>
      </c>
      <c r="S41" s="498">
        <v>11.123414</v>
      </c>
      <c r="T41" s="498">
        <v>2.491209</v>
      </c>
      <c r="U41" s="498">
        <v>1.4229579999999999</v>
      </c>
      <c r="V41" s="498">
        <v>0</v>
      </c>
      <c r="W41" s="498">
        <v>11.305161999999999</v>
      </c>
      <c r="X41" s="498">
        <v>0.21645200000000001</v>
      </c>
    </row>
    <row r="42" spans="1:24" s="491" customFormat="1" ht="18" customHeight="1" x14ac:dyDescent="0.2">
      <c r="A42" s="492" t="s">
        <v>32</v>
      </c>
      <c r="B42" s="493" t="s">
        <v>281</v>
      </c>
      <c r="C42" s="494">
        <v>430.89280300000013</v>
      </c>
      <c r="D42" s="494">
        <v>3.9104670000000001</v>
      </c>
      <c r="E42" s="494">
        <v>0.135855</v>
      </c>
      <c r="F42" s="494">
        <v>0</v>
      </c>
      <c r="G42" s="494">
        <v>1.0063740000000001</v>
      </c>
      <c r="H42" s="494">
        <v>1.3182430000000001</v>
      </c>
      <c r="I42" s="494">
        <v>63.381974</v>
      </c>
      <c r="J42" s="494">
        <v>30.933883000000002</v>
      </c>
      <c r="K42" s="494">
        <v>7.5831999999999997E-2</v>
      </c>
      <c r="L42" s="494">
        <v>0.77005299999999999</v>
      </c>
      <c r="M42" s="494">
        <v>0.302867</v>
      </c>
      <c r="N42" s="494">
        <v>10.421547</v>
      </c>
      <c r="O42" s="494">
        <v>0.36610999999999999</v>
      </c>
      <c r="P42" s="494">
        <v>3.2458130000000001</v>
      </c>
      <c r="Q42" s="494">
        <v>2.9873E-2</v>
      </c>
      <c r="R42" s="494">
        <v>33.201324</v>
      </c>
      <c r="S42" s="494">
        <v>161.769498</v>
      </c>
      <c r="T42" s="494">
        <v>94.288538000000003</v>
      </c>
      <c r="U42" s="494">
        <v>17.692216999999999</v>
      </c>
      <c r="V42" s="494">
        <v>3.2539999999999999E-3</v>
      </c>
      <c r="W42" s="494">
        <v>8.0390470000000001</v>
      </c>
      <c r="X42" s="494">
        <v>3.4E-5</v>
      </c>
    </row>
    <row r="43" spans="1:24" s="491" customFormat="1" ht="18" customHeight="1" x14ac:dyDescent="0.2">
      <c r="A43" s="496" t="s">
        <v>67</v>
      </c>
      <c r="B43" s="497" t="s">
        <v>355</v>
      </c>
      <c r="C43" s="498">
        <v>421.26421700000003</v>
      </c>
      <c r="D43" s="498">
        <v>7.9002910000000002</v>
      </c>
      <c r="E43" s="498">
        <v>320.832201</v>
      </c>
      <c r="F43" s="498">
        <v>3.9800000000000002E-4</v>
      </c>
      <c r="G43" s="498">
        <v>4.2303839999999999</v>
      </c>
      <c r="H43" s="498">
        <v>0</v>
      </c>
      <c r="I43" s="498">
        <v>1.249905</v>
      </c>
      <c r="J43" s="498">
        <v>2.0906980000000002</v>
      </c>
      <c r="K43" s="498">
        <v>0.24085300000000001</v>
      </c>
      <c r="L43" s="498">
        <v>13.705451</v>
      </c>
      <c r="M43" s="498">
        <v>6.8007999999999999E-2</v>
      </c>
      <c r="N43" s="498">
        <v>4.6548610000000004</v>
      </c>
      <c r="O43" s="498">
        <v>2.6981999999999999E-2</v>
      </c>
      <c r="P43" s="498">
        <v>0.24823500000000001</v>
      </c>
      <c r="Q43" s="498">
        <v>2.8310000000000002E-3</v>
      </c>
      <c r="R43" s="498">
        <v>7.0669259999999996</v>
      </c>
      <c r="S43" s="498">
        <v>49.782445000000003</v>
      </c>
      <c r="T43" s="498">
        <v>1.5246770000000001</v>
      </c>
      <c r="U43" s="498">
        <v>5.2894379999999996</v>
      </c>
      <c r="V43" s="498">
        <v>0</v>
      </c>
      <c r="W43" s="498">
        <v>2.305463</v>
      </c>
      <c r="X43" s="498">
        <v>4.4170000000000001E-2</v>
      </c>
    </row>
    <row r="44" spans="1:24" s="491" customFormat="1" ht="18" customHeight="1" x14ac:dyDescent="0.2">
      <c r="A44" s="492" t="s">
        <v>171</v>
      </c>
      <c r="B44" s="493" t="s">
        <v>317</v>
      </c>
      <c r="C44" s="494">
        <v>409.65757699999995</v>
      </c>
      <c r="D44" s="494">
        <v>0.84164799999999995</v>
      </c>
      <c r="E44" s="494">
        <v>1.185581</v>
      </c>
      <c r="F44" s="494">
        <v>0.27523500000000001</v>
      </c>
      <c r="G44" s="494">
        <v>13.19284</v>
      </c>
      <c r="H44" s="494">
        <v>1.263496</v>
      </c>
      <c r="I44" s="494">
        <v>84.751813999999996</v>
      </c>
      <c r="J44" s="494">
        <v>2.386339</v>
      </c>
      <c r="K44" s="494">
        <v>2.6719999999999999E-3</v>
      </c>
      <c r="L44" s="494">
        <v>34.328276000000002</v>
      </c>
      <c r="M44" s="494">
        <v>1.678895</v>
      </c>
      <c r="N44" s="494">
        <v>0.58686499999999997</v>
      </c>
      <c r="O44" s="494">
        <v>7.8270999999999993E-2</v>
      </c>
      <c r="P44" s="494">
        <v>7.0667799999999996</v>
      </c>
      <c r="Q44" s="494">
        <v>17.378482000000002</v>
      </c>
      <c r="R44" s="494">
        <v>33.013117999999999</v>
      </c>
      <c r="S44" s="494">
        <v>107.389095</v>
      </c>
      <c r="T44" s="494">
        <v>67.703275000000005</v>
      </c>
      <c r="U44" s="494">
        <v>22.743728000000001</v>
      </c>
      <c r="V44" s="494">
        <v>0.41919200000000001</v>
      </c>
      <c r="W44" s="494">
        <v>11.930777000000001</v>
      </c>
      <c r="X44" s="494">
        <v>1.441198</v>
      </c>
    </row>
    <row r="45" spans="1:24" s="491" customFormat="1" ht="18" customHeight="1" x14ac:dyDescent="0.2">
      <c r="A45" s="496" t="s">
        <v>64</v>
      </c>
      <c r="B45" s="497" t="s">
        <v>338</v>
      </c>
      <c r="C45" s="498">
        <v>407.31919699999997</v>
      </c>
      <c r="D45" s="498">
        <v>1.9852559999999999</v>
      </c>
      <c r="E45" s="498">
        <v>9.0573549999999994</v>
      </c>
      <c r="F45" s="498">
        <v>2.5857000000000002E-2</v>
      </c>
      <c r="G45" s="498">
        <v>6.2477729999999996</v>
      </c>
      <c r="H45" s="498">
        <v>6.2170000000000003E-3</v>
      </c>
      <c r="I45" s="498">
        <v>12.063936999999999</v>
      </c>
      <c r="J45" s="498">
        <v>10.656597</v>
      </c>
      <c r="K45" s="498">
        <v>3.3933999999999999E-2</v>
      </c>
      <c r="L45" s="498">
        <v>0.19697799999999999</v>
      </c>
      <c r="M45" s="498">
        <v>0.203542</v>
      </c>
      <c r="N45" s="498">
        <v>0.67965600000000004</v>
      </c>
      <c r="O45" s="498">
        <v>1.5188999999999999E-2</v>
      </c>
      <c r="P45" s="498">
        <v>0.56894599999999995</v>
      </c>
      <c r="Q45" s="498">
        <v>5.9299999999999999E-4</v>
      </c>
      <c r="R45" s="498">
        <v>27.420579</v>
      </c>
      <c r="S45" s="498">
        <v>153.511427</v>
      </c>
      <c r="T45" s="498">
        <v>110.269352</v>
      </c>
      <c r="U45" s="498">
        <v>68.275248000000005</v>
      </c>
      <c r="V45" s="498">
        <v>0</v>
      </c>
      <c r="W45" s="498">
        <v>5.1325219999999998</v>
      </c>
      <c r="X45" s="498">
        <v>0.96823899999999996</v>
      </c>
    </row>
    <row r="46" spans="1:24" s="491" customFormat="1" ht="18" customHeight="1" x14ac:dyDescent="0.2">
      <c r="A46" s="492" t="s">
        <v>215</v>
      </c>
      <c r="B46" s="493" t="s">
        <v>322</v>
      </c>
      <c r="C46" s="494">
        <v>348.499101</v>
      </c>
      <c r="D46" s="494">
        <v>133.34788699999999</v>
      </c>
      <c r="E46" s="494">
        <v>42.892519</v>
      </c>
      <c r="F46" s="494">
        <v>1.6316489999999999</v>
      </c>
      <c r="G46" s="494">
        <v>5.9347510000000003</v>
      </c>
      <c r="H46" s="494">
        <v>0.24387300000000001</v>
      </c>
      <c r="I46" s="494">
        <v>48.106644000000003</v>
      </c>
      <c r="J46" s="494">
        <v>4.5954290000000002</v>
      </c>
      <c r="K46" s="494">
        <v>6.4934000000000006E-2</v>
      </c>
      <c r="L46" s="494">
        <v>0.60042600000000002</v>
      </c>
      <c r="M46" s="494">
        <v>7.4659000000000003E-2</v>
      </c>
      <c r="N46" s="494">
        <v>0.70340000000000003</v>
      </c>
      <c r="O46" s="494">
        <v>0.106923</v>
      </c>
      <c r="P46" s="494">
        <v>1.1084970000000001</v>
      </c>
      <c r="Q46" s="494">
        <v>17.232602</v>
      </c>
      <c r="R46" s="494">
        <v>46.287387000000003</v>
      </c>
      <c r="S46" s="494">
        <v>29.516780000000001</v>
      </c>
      <c r="T46" s="494">
        <v>4.0769279999999997</v>
      </c>
      <c r="U46" s="494">
        <v>7.5082700000000004</v>
      </c>
      <c r="V46" s="494">
        <v>0</v>
      </c>
      <c r="W46" s="494">
        <v>4.3876309999999998</v>
      </c>
      <c r="X46" s="494">
        <v>7.7911999999999995E-2</v>
      </c>
    </row>
    <row r="47" spans="1:24" s="491" customFormat="1" ht="18" customHeight="1" x14ac:dyDescent="0.2">
      <c r="A47" s="496" t="s">
        <v>33</v>
      </c>
      <c r="B47" s="497" t="s">
        <v>278</v>
      </c>
      <c r="C47" s="498">
        <v>292.798359</v>
      </c>
      <c r="D47" s="498">
        <v>1.43865</v>
      </c>
      <c r="E47" s="498">
        <v>1.355261</v>
      </c>
      <c r="F47" s="498">
        <v>3.5521980000000002</v>
      </c>
      <c r="G47" s="498">
        <v>10.959830999999999</v>
      </c>
      <c r="H47" s="498">
        <v>8.1933089999999993</v>
      </c>
      <c r="I47" s="498">
        <v>39.121419000000003</v>
      </c>
      <c r="J47" s="498">
        <v>23.174433000000001</v>
      </c>
      <c r="K47" s="498">
        <v>0.62537100000000001</v>
      </c>
      <c r="L47" s="498">
        <v>0.14316999999999999</v>
      </c>
      <c r="M47" s="498">
        <v>1.4880000000000001E-2</v>
      </c>
      <c r="N47" s="498">
        <v>0.814249</v>
      </c>
      <c r="O47" s="498">
        <v>0.51995800000000003</v>
      </c>
      <c r="P47" s="498">
        <v>0.42425299999999999</v>
      </c>
      <c r="Q47" s="498">
        <v>10.031121000000001</v>
      </c>
      <c r="R47" s="498">
        <v>10.238057</v>
      </c>
      <c r="S47" s="498">
        <v>161.53210899999999</v>
      </c>
      <c r="T47" s="498">
        <v>2.113184</v>
      </c>
      <c r="U47" s="498">
        <v>15.266881</v>
      </c>
      <c r="V47" s="498">
        <v>0</v>
      </c>
      <c r="W47" s="498">
        <v>1.86703</v>
      </c>
      <c r="X47" s="498">
        <v>1.412995</v>
      </c>
    </row>
    <row r="48" spans="1:24" s="491" customFormat="1" ht="18" customHeight="1" x14ac:dyDescent="0.2">
      <c r="A48" s="492" t="s">
        <v>88</v>
      </c>
      <c r="B48" s="493" t="s">
        <v>360</v>
      </c>
      <c r="C48" s="494">
        <v>242.04492199999999</v>
      </c>
      <c r="D48" s="494">
        <v>4.470173</v>
      </c>
      <c r="E48" s="494">
        <v>4.1301129999999997</v>
      </c>
      <c r="F48" s="494">
        <v>0</v>
      </c>
      <c r="G48" s="494">
        <v>4.403143</v>
      </c>
      <c r="H48" s="494">
        <v>5.3619999999999996E-3</v>
      </c>
      <c r="I48" s="494">
        <v>8.7045329999999996</v>
      </c>
      <c r="J48" s="494">
        <v>3.5019179999999999</v>
      </c>
      <c r="K48" s="494">
        <v>0.281364</v>
      </c>
      <c r="L48" s="494">
        <v>0.54287300000000005</v>
      </c>
      <c r="M48" s="494">
        <v>1.009366</v>
      </c>
      <c r="N48" s="494">
        <v>0.72360999999999998</v>
      </c>
      <c r="O48" s="494">
        <v>0.41251900000000002</v>
      </c>
      <c r="P48" s="494">
        <v>3.8424719999999999</v>
      </c>
      <c r="Q48" s="494">
        <v>9.7900000000000005E-4</v>
      </c>
      <c r="R48" s="494">
        <v>9.9069629999999993</v>
      </c>
      <c r="S48" s="494">
        <v>100.707821</v>
      </c>
      <c r="T48" s="494">
        <v>58.896875999999999</v>
      </c>
      <c r="U48" s="494">
        <v>26.613831999999999</v>
      </c>
      <c r="V48" s="494">
        <v>2.1496149999999998</v>
      </c>
      <c r="W48" s="494">
        <v>11.386607</v>
      </c>
      <c r="X48" s="494">
        <v>0.35478300000000002</v>
      </c>
    </row>
    <row r="49" spans="1:24" s="491" customFormat="1" ht="18" customHeight="1" x14ac:dyDescent="0.2">
      <c r="A49" s="496" t="s">
        <v>172</v>
      </c>
      <c r="B49" s="497" t="s">
        <v>340</v>
      </c>
      <c r="C49" s="498">
        <v>239.67985099999999</v>
      </c>
      <c r="D49" s="498">
        <v>58.176321000000002</v>
      </c>
      <c r="E49" s="498">
        <v>1.639337</v>
      </c>
      <c r="F49" s="498">
        <v>0.82971300000000003</v>
      </c>
      <c r="G49" s="498">
        <v>68.039361</v>
      </c>
      <c r="H49" s="498">
        <v>2.6859000000000001E-2</v>
      </c>
      <c r="I49" s="498">
        <v>49.252276999999999</v>
      </c>
      <c r="J49" s="498">
        <v>3.9206650000000001</v>
      </c>
      <c r="K49" s="498">
        <v>8.1162999999999999E-2</v>
      </c>
      <c r="L49" s="498">
        <v>1.9571999999999999E-2</v>
      </c>
      <c r="M49" s="498">
        <v>1.734648</v>
      </c>
      <c r="N49" s="498">
        <v>0.54361599999999999</v>
      </c>
      <c r="O49" s="498">
        <v>2.5019999999999999E-3</v>
      </c>
      <c r="P49" s="498">
        <v>0.517401</v>
      </c>
      <c r="Q49" s="498">
        <v>9.1900000000000003E-3</v>
      </c>
      <c r="R49" s="498">
        <v>2.6489220000000002</v>
      </c>
      <c r="S49" s="498">
        <v>36.749290999999999</v>
      </c>
      <c r="T49" s="498">
        <v>0.112804</v>
      </c>
      <c r="U49" s="498">
        <v>9.6274569999999997</v>
      </c>
      <c r="V49" s="498">
        <v>0</v>
      </c>
      <c r="W49" s="498">
        <v>5.7018440000000004</v>
      </c>
      <c r="X49" s="498">
        <v>4.6907999999999998E-2</v>
      </c>
    </row>
    <row r="50" spans="1:24" s="491" customFormat="1" ht="18" customHeight="1" x14ac:dyDescent="0.2">
      <c r="A50" s="492" t="s">
        <v>41</v>
      </c>
      <c r="B50" s="493" t="s">
        <v>301</v>
      </c>
      <c r="C50" s="494">
        <v>229.03616000000002</v>
      </c>
      <c r="D50" s="494">
        <v>6.1914449999999999</v>
      </c>
      <c r="E50" s="494">
        <v>12.158364000000001</v>
      </c>
      <c r="F50" s="494">
        <v>0.52725100000000003</v>
      </c>
      <c r="G50" s="494">
        <v>11.819065999999999</v>
      </c>
      <c r="H50" s="494">
        <v>0.24698200000000001</v>
      </c>
      <c r="I50" s="494">
        <v>43.394575000000003</v>
      </c>
      <c r="J50" s="494">
        <v>5.849621</v>
      </c>
      <c r="K50" s="494">
        <v>7.8785999999999995E-2</v>
      </c>
      <c r="L50" s="494">
        <v>3.261889</v>
      </c>
      <c r="M50" s="494">
        <v>1.0208680000000001</v>
      </c>
      <c r="N50" s="494">
        <v>0.59444699999999995</v>
      </c>
      <c r="O50" s="494">
        <v>6.2420000000000002E-3</v>
      </c>
      <c r="P50" s="494">
        <v>0.66877299999999995</v>
      </c>
      <c r="Q50" s="494">
        <v>3.9115660000000001</v>
      </c>
      <c r="R50" s="494">
        <v>5.6438030000000001</v>
      </c>
      <c r="S50" s="494">
        <v>81.198946000000007</v>
      </c>
      <c r="T50" s="494">
        <v>17.462347999999999</v>
      </c>
      <c r="U50" s="494">
        <v>20.236930999999998</v>
      </c>
      <c r="V50" s="494">
        <v>0</v>
      </c>
      <c r="W50" s="494">
        <v>14.610579</v>
      </c>
      <c r="X50" s="494">
        <v>0.15367800000000001</v>
      </c>
    </row>
    <row r="51" spans="1:24" s="491" customFormat="1" ht="18" customHeight="1" x14ac:dyDescent="0.2">
      <c r="A51" s="496" t="s">
        <v>154</v>
      </c>
      <c r="B51" s="497" t="s">
        <v>327</v>
      </c>
      <c r="C51" s="498">
        <v>216.59815200000003</v>
      </c>
      <c r="D51" s="498">
        <v>168.15349699999999</v>
      </c>
      <c r="E51" s="498">
        <v>5.4133719999999999</v>
      </c>
      <c r="F51" s="498">
        <v>8.5625619999999998</v>
      </c>
      <c r="G51" s="498">
        <v>13.539876</v>
      </c>
      <c r="H51" s="498">
        <v>0.185971</v>
      </c>
      <c r="I51" s="498">
        <v>1.441324</v>
      </c>
      <c r="J51" s="498">
        <v>0.56178600000000001</v>
      </c>
      <c r="K51" s="498">
        <v>2.5040000000000001E-3</v>
      </c>
      <c r="L51" s="498">
        <v>5.5783180000000003</v>
      </c>
      <c r="M51" s="498">
        <v>1.8583970000000001</v>
      </c>
      <c r="N51" s="498">
        <v>1.7097999999999999E-2</v>
      </c>
      <c r="O51" s="498">
        <v>0</v>
      </c>
      <c r="P51" s="498">
        <v>0</v>
      </c>
      <c r="Q51" s="498">
        <v>0</v>
      </c>
      <c r="R51" s="498">
        <v>0.191529</v>
      </c>
      <c r="S51" s="498">
        <v>1.6839839999999999</v>
      </c>
      <c r="T51" s="498">
        <v>0.116817</v>
      </c>
      <c r="U51" s="498">
        <v>9.1699940000000009</v>
      </c>
      <c r="V51" s="498">
        <v>0</v>
      </c>
      <c r="W51" s="498">
        <v>9.0672000000000003E-2</v>
      </c>
      <c r="X51" s="498">
        <v>3.0450999999999999E-2</v>
      </c>
    </row>
    <row r="52" spans="1:24" s="491" customFormat="1" ht="18" customHeight="1" x14ac:dyDescent="0.2">
      <c r="A52" s="492" t="s">
        <v>147</v>
      </c>
      <c r="B52" s="493" t="s">
        <v>299</v>
      </c>
      <c r="C52" s="494">
        <v>212.47623300000001</v>
      </c>
      <c r="D52" s="494">
        <v>71.160904000000002</v>
      </c>
      <c r="E52" s="494">
        <v>53.986198999999999</v>
      </c>
      <c r="F52" s="494">
        <v>1.75E-3</v>
      </c>
      <c r="G52" s="494">
        <v>9.5280850000000008</v>
      </c>
      <c r="H52" s="494">
        <v>1.137208</v>
      </c>
      <c r="I52" s="494">
        <v>2.4961259999999998</v>
      </c>
      <c r="J52" s="494">
        <v>4.6716990000000003</v>
      </c>
      <c r="K52" s="494">
        <v>2.5617239999999999</v>
      </c>
      <c r="L52" s="494">
        <v>0.74628300000000003</v>
      </c>
      <c r="M52" s="494">
        <v>0.93007300000000004</v>
      </c>
      <c r="N52" s="494">
        <v>53.238512</v>
      </c>
      <c r="O52" s="494">
        <v>3.3805130000000001</v>
      </c>
      <c r="P52" s="494">
        <v>0.230265</v>
      </c>
      <c r="Q52" s="494">
        <v>1.409E-2</v>
      </c>
      <c r="R52" s="494">
        <v>3.0529320000000002</v>
      </c>
      <c r="S52" s="494">
        <v>1.6850339999999999</v>
      </c>
      <c r="T52" s="494">
        <v>0.27937099999999998</v>
      </c>
      <c r="U52" s="494">
        <v>0.77600999999999998</v>
      </c>
      <c r="V52" s="494">
        <v>9.59E-4</v>
      </c>
      <c r="W52" s="494">
        <v>2.4472770000000001</v>
      </c>
      <c r="X52" s="494">
        <v>0.15121899999999999</v>
      </c>
    </row>
    <row r="53" spans="1:24" s="491" customFormat="1" ht="18" customHeight="1" x14ac:dyDescent="0.2">
      <c r="A53" s="496" t="s">
        <v>153</v>
      </c>
      <c r="B53" s="497" t="s">
        <v>315</v>
      </c>
      <c r="C53" s="498">
        <v>185.74112900000003</v>
      </c>
      <c r="D53" s="498">
        <v>173.38293999999999</v>
      </c>
      <c r="E53" s="498">
        <v>11.800214</v>
      </c>
      <c r="F53" s="498">
        <v>0.26155200000000001</v>
      </c>
      <c r="G53" s="498">
        <v>0</v>
      </c>
      <c r="H53" s="498">
        <v>0</v>
      </c>
      <c r="I53" s="498">
        <v>0</v>
      </c>
      <c r="J53" s="498">
        <v>0</v>
      </c>
      <c r="K53" s="498">
        <v>0</v>
      </c>
      <c r="L53" s="498">
        <v>8.7772000000000003E-2</v>
      </c>
      <c r="M53" s="498">
        <v>0</v>
      </c>
      <c r="N53" s="498">
        <v>0</v>
      </c>
      <c r="O53" s="498">
        <v>0</v>
      </c>
      <c r="P53" s="498">
        <v>0</v>
      </c>
      <c r="Q53" s="498">
        <v>0</v>
      </c>
      <c r="R53" s="498">
        <v>1.7444000000000001E-2</v>
      </c>
      <c r="S53" s="498">
        <v>0.10066799999999999</v>
      </c>
      <c r="T53" s="498">
        <v>0.09</v>
      </c>
      <c r="U53" s="498">
        <v>0</v>
      </c>
      <c r="V53" s="498">
        <v>0</v>
      </c>
      <c r="W53" s="498">
        <v>0</v>
      </c>
      <c r="X53" s="498">
        <v>5.3899999999999998E-4</v>
      </c>
    </row>
    <row r="54" spans="1:24" s="491" customFormat="1" ht="18" customHeight="1" x14ac:dyDescent="0.2">
      <c r="A54" s="492" t="s">
        <v>84</v>
      </c>
      <c r="B54" s="493" t="s">
        <v>346</v>
      </c>
      <c r="C54" s="494">
        <v>174.09916500000003</v>
      </c>
      <c r="D54" s="494">
        <v>8.8804200000000009</v>
      </c>
      <c r="E54" s="494">
        <v>2.9231240000000001</v>
      </c>
      <c r="F54" s="494">
        <v>0</v>
      </c>
      <c r="G54" s="494">
        <v>4.595923</v>
      </c>
      <c r="H54" s="494">
        <v>1.8599999999999999E-4</v>
      </c>
      <c r="I54" s="494">
        <v>9.8915849999999992</v>
      </c>
      <c r="J54" s="494">
        <v>5.4107029999999998</v>
      </c>
      <c r="K54" s="494">
        <v>0.104729</v>
      </c>
      <c r="L54" s="494">
        <v>0.628139</v>
      </c>
      <c r="M54" s="494">
        <v>0.67241200000000001</v>
      </c>
      <c r="N54" s="494">
        <v>0.159635</v>
      </c>
      <c r="O54" s="494">
        <v>7.0390000000000001E-3</v>
      </c>
      <c r="P54" s="494">
        <v>0.80223999999999995</v>
      </c>
      <c r="Q54" s="494">
        <v>0</v>
      </c>
      <c r="R54" s="494">
        <v>3.6706259999999999</v>
      </c>
      <c r="S54" s="494">
        <v>114.362476</v>
      </c>
      <c r="T54" s="494">
        <v>8.4659800000000001</v>
      </c>
      <c r="U54" s="494">
        <v>7.3336839999999999</v>
      </c>
      <c r="V54" s="494">
        <v>0</v>
      </c>
      <c r="W54" s="494">
        <v>6.190264</v>
      </c>
      <c r="X54" s="494">
        <v>0</v>
      </c>
    </row>
    <row r="55" spans="1:24" s="491" customFormat="1" ht="18" customHeight="1" x14ac:dyDescent="0.2">
      <c r="A55" s="496" t="s">
        <v>90</v>
      </c>
      <c r="B55" s="497" t="s">
        <v>451</v>
      </c>
      <c r="C55" s="498">
        <v>173.41254599999996</v>
      </c>
      <c r="D55" s="498">
        <v>0</v>
      </c>
      <c r="E55" s="498">
        <v>0</v>
      </c>
      <c r="F55" s="498">
        <v>0</v>
      </c>
      <c r="G55" s="498">
        <v>2.6348569999999998</v>
      </c>
      <c r="H55" s="498">
        <v>0</v>
      </c>
      <c r="I55" s="498">
        <v>3.5956600000000001</v>
      </c>
      <c r="J55" s="498">
        <v>1.1774849999999999</v>
      </c>
      <c r="K55" s="498">
        <v>2.1540000000000001E-3</v>
      </c>
      <c r="L55" s="498">
        <v>1.4214310000000001</v>
      </c>
      <c r="M55" s="498">
        <v>0.32750899999999999</v>
      </c>
      <c r="N55" s="498">
        <v>0.49075200000000002</v>
      </c>
      <c r="O55" s="498">
        <v>6.8044999999999994E-2</v>
      </c>
      <c r="P55" s="498">
        <v>0.39206099999999999</v>
      </c>
      <c r="Q55" s="498">
        <v>0</v>
      </c>
      <c r="R55" s="498">
        <v>1.206528</v>
      </c>
      <c r="S55" s="498">
        <v>12.936584</v>
      </c>
      <c r="T55" s="498">
        <v>142.13300899999999</v>
      </c>
      <c r="U55" s="498">
        <v>4.6720699999999997</v>
      </c>
      <c r="V55" s="498">
        <v>0</v>
      </c>
      <c r="W55" s="498">
        <v>2.352201</v>
      </c>
      <c r="X55" s="498">
        <v>2.2000000000000001E-3</v>
      </c>
    </row>
    <row r="56" spans="1:24" s="491" customFormat="1" ht="18" customHeight="1" x14ac:dyDescent="0.2">
      <c r="A56" s="492" t="s">
        <v>87</v>
      </c>
      <c r="B56" s="493" t="s">
        <v>385</v>
      </c>
      <c r="C56" s="494">
        <v>170.080625</v>
      </c>
      <c r="D56" s="494">
        <v>1.9488639999999999</v>
      </c>
      <c r="E56" s="494">
        <v>2.018E-2</v>
      </c>
      <c r="F56" s="494">
        <v>0.33217099999999999</v>
      </c>
      <c r="G56" s="494">
        <v>0.61638800000000005</v>
      </c>
      <c r="H56" s="494">
        <v>0</v>
      </c>
      <c r="I56" s="494">
        <v>27.491088000000001</v>
      </c>
      <c r="J56" s="494">
        <v>3.0302989999999999</v>
      </c>
      <c r="K56" s="494">
        <v>0</v>
      </c>
      <c r="L56" s="494">
        <v>40.391219999999997</v>
      </c>
      <c r="M56" s="494">
        <v>24.204039999999999</v>
      </c>
      <c r="N56" s="494">
        <v>0.10767500000000001</v>
      </c>
      <c r="O56" s="494">
        <v>0.26945000000000002</v>
      </c>
      <c r="P56" s="494">
        <v>5.5733999999999999E-2</v>
      </c>
      <c r="Q56" s="494">
        <v>0</v>
      </c>
      <c r="R56" s="494">
        <v>3.4472870000000002</v>
      </c>
      <c r="S56" s="494">
        <v>55.558990999999999</v>
      </c>
      <c r="T56" s="494">
        <v>5.4233010000000004</v>
      </c>
      <c r="U56" s="494">
        <v>6.4373139999999998</v>
      </c>
      <c r="V56" s="494">
        <v>0</v>
      </c>
      <c r="W56" s="494">
        <v>0.74473999999999996</v>
      </c>
      <c r="X56" s="494">
        <v>1.8829999999999999E-3</v>
      </c>
    </row>
    <row r="57" spans="1:24" s="491" customFormat="1" ht="18" customHeight="1" x14ac:dyDescent="0.2">
      <c r="A57" s="496" t="s">
        <v>218</v>
      </c>
      <c r="B57" s="497" t="s">
        <v>351</v>
      </c>
      <c r="C57" s="498">
        <v>164.47471099999999</v>
      </c>
      <c r="D57" s="498">
        <v>19.070729</v>
      </c>
      <c r="E57" s="498">
        <v>145.25626199999999</v>
      </c>
      <c r="F57" s="498">
        <v>0</v>
      </c>
      <c r="G57" s="498">
        <v>0</v>
      </c>
      <c r="H57" s="498">
        <v>0</v>
      </c>
      <c r="I57" s="498">
        <v>0</v>
      </c>
      <c r="J57" s="498">
        <v>4.8034E-2</v>
      </c>
      <c r="K57" s="498">
        <v>0</v>
      </c>
      <c r="L57" s="498">
        <v>0</v>
      </c>
      <c r="M57" s="498">
        <v>0</v>
      </c>
      <c r="N57" s="498">
        <v>9.9681000000000006E-2</v>
      </c>
      <c r="O57" s="498">
        <v>0</v>
      </c>
      <c r="P57" s="498">
        <v>3.9999999999999998E-6</v>
      </c>
      <c r="Q57" s="498">
        <v>0</v>
      </c>
      <c r="R57" s="498">
        <v>0</v>
      </c>
      <c r="S57" s="498">
        <v>0</v>
      </c>
      <c r="T57" s="498">
        <v>0</v>
      </c>
      <c r="U57" s="498">
        <v>0</v>
      </c>
      <c r="V57" s="498">
        <v>0</v>
      </c>
      <c r="W57" s="498">
        <v>0</v>
      </c>
      <c r="X57" s="498">
        <v>9.9999999999999995E-7</v>
      </c>
    </row>
    <row r="58" spans="1:24" s="491" customFormat="1" ht="18" customHeight="1" x14ac:dyDescent="0.2">
      <c r="A58" s="492" t="s">
        <v>230</v>
      </c>
      <c r="B58" s="493" t="s">
        <v>297</v>
      </c>
      <c r="C58" s="494">
        <v>139.02257999999998</v>
      </c>
      <c r="D58" s="494">
        <v>5.1275040000000001</v>
      </c>
      <c r="E58" s="494">
        <v>6.8175410000000003</v>
      </c>
      <c r="F58" s="494">
        <v>0.17485400000000001</v>
      </c>
      <c r="G58" s="494">
        <v>32.758839000000002</v>
      </c>
      <c r="H58" s="494">
        <v>0</v>
      </c>
      <c r="I58" s="494">
        <v>20.021137</v>
      </c>
      <c r="J58" s="494">
        <v>4.6895449999999999</v>
      </c>
      <c r="K58" s="494">
        <v>2.2769999999999999E-2</v>
      </c>
      <c r="L58" s="494">
        <v>0.112195</v>
      </c>
      <c r="M58" s="494">
        <v>14.227471</v>
      </c>
      <c r="N58" s="494">
        <v>1.828546</v>
      </c>
      <c r="O58" s="494">
        <v>3.6749999999999998E-2</v>
      </c>
      <c r="P58" s="494">
        <v>7.5179929999999997</v>
      </c>
      <c r="Q58" s="494">
        <v>7.7670000000000003E-2</v>
      </c>
      <c r="R58" s="494">
        <v>28.401416000000001</v>
      </c>
      <c r="S58" s="494">
        <v>0.70077299999999998</v>
      </c>
      <c r="T58" s="494">
        <v>0.38080700000000001</v>
      </c>
      <c r="U58" s="494">
        <v>0.140102</v>
      </c>
      <c r="V58" s="494">
        <v>0</v>
      </c>
      <c r="W58" s="494">
        <v>2.3135590000000001</v>
      </c>
      <c r="X58" s="494">
        <v>13.673107999999999</v>
      </c>
    </row>
    <row r="59" spans="1:24" s="491" customFormat="1" ht="18" customHeight="1" x14ac:dyDescent="0.2">
      <c r="A59" s="496" t="s">
        <v>148</v>
      </c>
      <c r="B59" s="497" t="s">
        <v>311</v>
      </c>
      <c r="C59" s="498">
        <v>138.17024300000003</v>
      </c>
      <c r="D59" s="498">
        <v>1.1423639999999999</v>
      </c>
      <c r="E59" s="498">
        <v>12.727223</v>
      </c>
      <c r="F59" s="498">
        <v>2.5107029999999999</v>
      </c>
      <c r="G59" s="498">
        <v>11.959446</v>
      </c>
      <c r="H59" s="498">
        <v>0.25302000000000002</v>
      </c>
      <c r="I59" s="498">
        <v>0.28032299999999999</v>
      </c>
      <c r="J59" s="498">
        <v>8.2783999999999996E-2</v>
      </c>
      <c r="K59" s="498">
        <v>1.1366879999999999</v>
      </c>
      <c r="L59" s="498">
        <v>0.25285999999999997</v>
      </c>
      <c r="M59" s="498">
        <v>3.4380000000000001E-3</v>
      </c>
      <c r="N59" s="498">
        <v>104.991315</v>
      </c>
      <c r="O59" s="498">
        <v>1.684839</v>
      </c>
      <c r="P59" s="498">
        <v>8.0896999999999997E-2</v>
      </c>
      <c r="Q59" s="498">
        <v>6.1298999999999999E-2</v>
      </c>
      <c r="R59" s="498">
        <v>4.1260000000000003E-3</v>
      </c>
      <c r="S59" s="498">
        <v>0.55890200000000001</v>
      </c>
      <c r="T59" s="498">
        <v>2.7564999999999999E-2</v>
      </c>
      <c r="U59" s="498">
        <v>4.7029000000000001E-2</v>
      </c>
      <c r="V59" s="498">
        <v>0</v>
      </c>
      <c r="W59" s="498">
        <v>0.34374500000000002</v>
      </c>
      <c r="X59" s="498">
        <v>2.1676999999999998E-2</v>
      </c>
    </row>
    <row r="60" spans="1:24" s="491" customFormat="1" ht="18" customHeight="1" x14ac:dyDescent="0.2">
      <c r="A60" s="492" t="s">
        <v>82</v>
      </c>
      <c r="B60" s="493" t="s">
        <v>371</v>
      </c>
      <c r="C60" s="494">
        <v>120.78801200000002</v>
      </c>
      <c r="D60" s="494">
        <v>9.5082419999999992</v>
      </c>
      <c r="E60" s="494">
        <v>1.1667719999999999</v>
      </c>
      <c r="F60" s="494">
        <v>0</v>
      </c>
      <c r="G60" s="494">
        <v>0.30567899999999998</v>
      </c>
      <c r="H60" s="494">
        <v>104.93991200000001</v>
      </c>
      <c r="I60" s="494">
        <v>0.86279700000000004</v>
      </c>
      <c r="J60" s="494">
        <v>1.022691</v>
      </c>
      <c r="K60" s="494">
        <v>0</v>
      </c>
      <c r="L60" s="494">
        <v>7.5727000000000003E-2</v>
      </c>
      <c r="M60" s="494">
        <v>1.1360000000000001E-3</v>
      </c>
      <c r="N60" s="494">
        <v>2.3E-5</v>
      </c>
      <c r="O60" s="494">
        <v>0</v>
      </c>
      <c r="P60" s="494">
        <v>3.0709999999999999E-3</v>
      </c>
      <c r="Q60" s="494">
        <v>0</v>
      </c>
      <c r="R60" s="494">
        <v>0.222138</v>
      </c>
      <c r="S60" s="494">
        <v>2.153054</v>
      </c>
      <c r="T60" s="494">
        <v>0</v>
      </c>
      <c r="U60" s="494">
        <v>1.2161E-2</v>
      </c>
      <c r="V60" s="494">
        <v>0.41688199999999997</v>
      </c>
      <c r="W60" s="494">
        <v>9.5769000000000007E-2</v>
      </c>
      <c r="X60" s="494">
        <v>1.9580000000000001E-3</v>
      </c>
    </row>
    <row r="61" spans="1:24" s="491" customFormat="1" ht="18" customHeight="1" x14ac:dyDescent="0.2">
      <c r="A61" s="496" t="s">
        <v>155</v>
      </c>
      <c r="B61" s="497" t="s">
        <v>372</v>
      </c>
      <c r="C61" s="498">
        <v>110.19429700000002</v>
      </c>
      <c r="D61" s="498">
        <v>1.410612</v>
      </c>
      <c r="E61" s="498">
        <v>40.526743000000003</v>
      </c>
      <c r="F61" s="498">
        <v>59.754362999999998</v>
      </c>
      <c r="G61" s="498">
        <v>3.6413259999999998</v>
      </c>
      <c r="H61" s="498">
        <v>0</v>
      </c>
      <c r="I61" s="498">
        <v>0.19544600000000001</v>
      </c>
      <c r="J61" s="498">
        <v>3.3128999999999999E-2</v>
      </c>
      <c r="K61" s="498">
        <v>1.6249999999999999E-3</v>
      </c>
      <c r="L61" s="498">
        <v>0.32356200000000002</v>
      </c>
      <c r="M61" s="498">
        <v>1.106E-3</v>
      </c>
      <c r="N61" s="498">
        <v>0.230494</v>
      </c>
      <c r="O61" s="498">
        <v>0.23713999999999999</v>
      </c>
      <c r="P61" s="498">
        <v>2.0785999999999999E-2</v>
      </c>
      <c r="Q61" s="498">
        <v>0</v>
      </c>
      <c r="R61" s="498">
        <v>0.69910499999999998</v>
      </c>
      <c r="S61" s="498">
        <v>0.59835400000000005</v>
      </c>
      <c r="T61" s="498">
        <v>0.88853599999999999</v>
      </c>
      <c r="U61" s="498">
        <v>6.5837999999999994E-2</v>
      </c>
      <c r="V61" s="498">
        <v>0</v>
      </c>
      <c r="W61" s="498">
        <v>1.5625709999999999</v>
      </c>
      <c r="X61" s="498">
        <v>3.5609999999999999E-3</v>
      </c>
    </row>
    <row r="62" spans="1:24" s="491" customFormat="1" ht="18" customHeight="1" x14ac:dyDescent="0.2">
      <c r="A62" s="492" t="s">
        <v>214</v>
      </c>
      <c r="B62" s="493" t="s">
        <v>452</v>
      </c>
      <c r="C62" s="494">
        <v>91.237471999999997</v>
      </c>
      <c r="D62" s="494">
        <v>0</v>
      </c>
      <c r="E62" s="494">
        <v>8.3345990000000008</v>
      </c>
      <c r="F62" s="494">
        <v>0</v>
      </c>
      <c r="G62" s="494">
        <v>0.30011599999999999</v>
      </c>
      <c r="H62" s="494">
        <v>0</v>
      </c>
      <c r="I62" s="494">
        <v>1.361E-3</v>
      </c>
      <c r="J62" s="494">
        <v>1.191E-3</v>
      </c>
      <c r="K62" s="494">
        <v>4.6030000000000003E-3</v>
      </c>
      <c r="L62" s="494">
        <v>0</v>
      </c>
      <c r="M62" s="494">
        <v>0</v>
      </c>
      <c r="N62" s="494">
        <v>4.8979999999999996E-3</v>
      </c>
      <c r="O62" s="494">
        <v>0</v>
      </c>
      <c r="P62" s="494">
        <v>0</v>
      </c>
      <c r="Q62" s="494">
        <v>0</v>
      </c>
      <c r="R62" s="494">
        <v>82.392709999999994</v>
      </c>
      <c r="S62" s="494">
        <v>0</v>
      </c>
      <c r="T62" s="494">
        <v>8.4309999999999993E-3</v>
      </c>
      <c r="U62" s="494">
        <v>3.375E-3</v>
      </c>
      <c r="V62" s="494">
        <v>0</v>
      </c>
      <c r="W62" s="494">
        <v>1.271E-3</v>
      </c>
      <c r="X62" s="494">
        <v>0.184917</v>
      </c>
    </row>
    <row r="63" spans="1:24" s="491" customFormat="1" ht="18" customHeight="1" x14ac:dyDescent="0.2">
      <c r="A63" s="496" t="s">
        <v>159</v>
      </c>
      <c r="B63" s="497" t="s">
        <v>310</v>
      </c>
      <c r="C63" s="498">
        <v>89.530975999999995</v>
      </c>
      <c r="D63" s="498">
        <v>8.6288000000000004E-2</v>
      </c>
      <c r="E63" s="498">
        <v>27.213494000000001</v>
      </c>
      <c r="F63" s="498">
        <v>1.1807E-2</v>
      </c>
      <c r="G63" s="498">
        <v>8.8925029999999996</v>
      </c>
      <c r="H63" s="498">
        <v>0</v>
      </c>
      <c r="I63" s="498">
        <v>2.74722</v>
      </c>
      <c r="J63" s="498">
        <v>0.53367900000000001</v>
      </c>
      <c r="K63" s="498">
        <v>0.51881699999999997</v>
      </c>
      <c r="L63" s="498">
        <v>6.5601999999999994E-2</v>
      </c>
      <c r="M63" s="498">
        <v>5.7183999999999999E-2</v>
      </c>
      <c r="N63" s="498">
        <v>0.489979</v>
      </c>
      <c r="O63" s="498">
        <v>0.167408</v>
      </c>
      <c r="P63" s="498">
        <v>1.3053E-2</v>
      </c>
      <c r="Q63" s="498">
        <v>1.1150000000000001E-3</v>
      </c>
      <c r="R63" s="498">
        <v>2.8117369999999999</v>
      </c>
      <c r="S63" s="498">
        <v>37.648930999999997</v>
      </c>
      <c r="T63" s="498">
        <v>0.37482500000000002</v>
      </c>
      <c r="U63" s="498">
        <v>1.6394839999999999</v>
      </c>
      <c r="V63" s="498">
        <v>0</v>
      </c>
      <c r="W63" s="498">
        <v>6.253978</v>
      </c>
      <c r="X63" s="498">
        <v>3.872E-3</v>
      </c>
    </row>
    <row r="64" spans="1:24" s="491" customFormat="1" ht="18" customHeight="1" x14ac:dyDescent="0.2">
      <c r="A64" s="492" t="s">
        <v>50</v>
      </c>
      <c r="B64" s="493" t="s">
        <v>307</v>
      </c>
      <c r="C64" s="494">
        <v>85.770058000000006</v>
      </c>
      <c r="D64" s="494">
        <v>2.0449519999999999</v>
      </c>
      <c r="E64" s="494">
        <v>5.9489999999999998</v>
      </c>
      <c r="F64" s="494">
        <v>0.27299200000000001</v>
      </c>
      <c r="G64" s="494">
        <v>16.774903999999999</v>
      </c>
      <c r="H64" s="494">
        <v>1.216553</v>
      </c>
      <c r="I64" s="494">
        <v>13.194118</v>
      </c>
      <c r="J64" s="494">
        <v>1.7317469999999999</v>
      </c>
      <c r="K64" s="494">
        <v>8.7709999999999993E-3</v>
      </c>
      <c r="L64" s="494">
        <v>9.5000000000000005E-5</v>
      </c>
      <c r="M64" s="494">
        <v>8.0374000000000001E-2</v>
      </c>
      <c r="N64" s="494">
        <v>0.696299</v>
      </c>
      <c r="O64" s="494">
        <v>0.103145</v>
      </c>
      <c r="P64" s="494">
        <v>21.845528000000002</v>
      </c>
      <c r="Q64" s="494">
        <v>1.9438E-2</v>
      </c>
      <c r="R64" s="494">
        <v>7.9983329999999997</v>
      </c>
      <c r="S64" s="494">
        <v>6.2919070000000001</v>
      </c>
      <c r="T64" s="494">
        <v>0.30414099999999999</v>
      </c>
      <c r="U64" s="494">
        <v>2.4823650000000002</v>
      </c>
      <c r="V64" s="494">
        <v>1.8532519999999999</v>
      </c>
      <c r="W64" s="494">
        <v>2.899956</v>
      </c>
      <c r="X64" s="494">
        <v>2.1879999999999998E-3</v>
      </c>
    </row>
    <row r="65" spans="1:24" s="491" customFormat="1" ht="18" customHeight="1" x14ac:dyDescent="0.2">
      <c r="A65" s="496" t="s">
        <v>81</v>
      </c>
      <c r="B65" s="497" t="s">
        <v>364</v>
      </c>
      <c r="C65" s="498">
        <v>83.469838999999993</v>
      </c>
      <c r="D65" s="498">
        <v>41.715823999999998</v>
      </c>
      <c r="E65" s="498">
        <v>9.9999999999999995E-7</v>
      </c>
      <c r="F65" s="498">
        <v>0</v>
      </c>
      <c r="G65" s="498">
        <v>2.5199259999999999</v>
      </c>
      <c r="H65" s="498">
        <v>4.4467E-2</v>
      </c>
      <c r="I65" s="498">
        <v>12.749033000000001</v>
      </c>
      <c r="J65" s="498">
        <v>0.82347000000000004</v>
      </c>
      <c r="K65" s="498">
        <v>6.2036000000000001E-2</v>
      </c>
      <c r="L65" s="498">
        <v>1.5103279999999999</v>
      </c>
      <c r="M65" s="498">
        <v>0.425205</v>
      </c>
      <c r="N65" s="498">
        <v>0.52300199999999997</v>
      </c>
      <c r="O65" s="498">
        <v>5.4026999999999999E-2</v>
      </c>
      <c r="P65" s="498">
        <v>0</v>
      </c>
      <c r="Q65" s="498">
        <v>1.235E-3</v>
      </c>
      <c r="R65" s="498">
        <v>4.999161</v>
      </c>
      <c r="S65" s="498">
        <v>13.361522000000001</v>
      </c>
      <c r="T65" s="498">
        <v>1.189811</v>
      </c>
      <c r="U65" s="498">
        <v>3.2909310000000001</v>
      </c>
      <c r="V65" s="498">
        <v>0</v>
      </c>
      <c r="W65" s="498">
        <v>0.199048</v>
      </c>
      <c r="X65" s="498">
        <v>8.12E-4</v>
      </c>
    </row>
    <row r="66" spans="1:24" s="491" customFormat="1" ht="18" customHeight="1" x14ac:dyDescent="0.2">
      <c r="A66" s="492" t="s">
        <v>66</v>
      </c>
      <c r="B66" s="493" t="s">
        <v>325</v>
      </c>
      <c r="C66" s="494">
        <v>74.248250000000013</v>
      </c>
      <c r="D66" s="494">
        <v>6.9037569999999997</v>
      </c>
      <c r="E66" s="494">
        <v>24.88899</v>
      </c>
      <c r="F66" s="494">
        <v>10.938388</v>
      </c>
      <c r="G66" s="494">
        <v>20.432435999999999</v>
      </c>
      <c r="H66" s="494">
        <v>0</v>
      </c>
      <c r="I66" s="494">
        <v>0.22553999999999999</v>
      </c>
      <c r="J66" s="494">
        <v>0.29549799999999998</v>
      </c>
      <c r="K66" s="494">
        <v>4.5425E-2</v>
      </c>
      <c r="L66" s="494">
        <v>0.23762</v>
      </c>
      <c r="M66" s="494">
        <v>3.8328000000000001E-2</v>
      </c>
      <c r="N66" s="494">
        <v>6.3099290000000003</v>
      </c>
      <c r="O66" s="494">
        <v>1.056778</v>
      </c>
      <c r="P66" s="494">
        <v>1.754659</v>
      </c>
      <c r="Q66" s="494">
        <v>0</v>
      </c>
      <c r="R66" s="494">
        <v>0.380577</v>
      </c>
      <c r="S66" s="494">
        <v>0.17391599999999999</v>
      </c>
      <c r="T66" s="494">
        <v>5.0208999999999997E-2</v>
      </c>
      <c r="U66" s="494">
        <v>5.1529999999999996E-3</v>
      </c>
      <c r="V66" s="494">
        <v>4.169E-3</v>
      </c>
      <c r="W66" s="494">
        <v>0.49106699999999998</v>
      </c>
      <c r="X66" s="494">
        <v>1.5810999999999999E-2</v>
      </c>
    </row>
    <row r="67" spans="1:24" s="491" customFormat="1" ht="18" customHeight="1" x14ac:dyDescent="0.2">
      <c r="A67" s="496" t="s">
        <v>54</v>
      </c>
      <c r="B67" s="497" t="s">
        <v>312</v>
      </c>
      <c r="C67" s="498">
        <v>69.59859999999999</v>
      </c>
      <c r="D67" s="498">
        <v>0.90437100000000004</v>
      </c>
      <c r="E67" s="498">
        <v>3.862441</v>
      </c>
      <c r="F67" s="498">
        <v>0</v>
      </c>
      <c r="G67" s="498">
        <v>2.614258</v>
      </c>
      <c r="H67" s="498">
        <v>0.19294700000000001</v>
      </c>
      <c r="I67" s="498">
        <v>11.561056000000001</v>
      </c>
      <c r="J67" s="498">
        <v>1.745495</v>
      </c>
      <c r="K67" s="498">
        <v>0.41579500000000003</v>
      </c>
      <c r="L67" s="498">
        <v>0.92407899999999998</v>
      </c>
      <c r="M67" s="498">
        <v>2.8749449999999999</v>
      </c>
      <c r="N67" s="498">
        <v>8.1036610000000007</v>
      </c>
      <c r="O67" s="498">
        <v>1.5367329999999999</v>
      </c>
      <c r="P67" s="498">
        <v>3.7877010000000002</v>
      </c>
      <c r="Q67" s="498">
        <v>0.20478399999999999</v>
      </c>
      <c r="R67" s="498">
        <v>6.2880989999999999</v>
      </c>
      <c r="S67" s="498">
        <v>17.774685000000002</v>
      </c>
      <c r="T67" s="498">
        <v>2.2028759999999998</v>
      </c>
      <c r="U67" s="498">
        <v>1.5034080000000001</v>
      </c>
      <c r="V67" s="498">
        <v>0</v>
      </c>
      <c r="W67" s="498">
        <v>2.864166</v>
      </c>
      <c r="X67" s="498">
        <v>0.23710000000000001</v>
      </c>
    </row>
    <row r="68" spans="1:24" s="491" customFormat="1" ht="18" customHeight="1" x14ac:dyDescent="0.2">
      <c r="A68" s="492" t="s">
        <v>211</v>
      </c>
      <c r="B68" s="493" t="s">
        <v>348</v>
      </c>
      <c r="C68" s="494">
        <v>66.104181999999994</v>
      </c>
      <c r="D68" s="494">
        <v>0</v>
      </c>
      <c r="E68" s="494">
        <v>65.495433000000006</v>
      </c>
      <c r="F68" s="494">
        <v>0</v>
      </c>
      <c r="G68" s="494">
        <v>0.554813</v>
      </c>
      <c r="H68" s="494">
        <v>0</v>
      </c>
      <c r="I68" s="494">
        <v>0</v>
      </c>
      <c r="J68" s="494">
        <v>7.8750000000000001E-3</v>
      </c>
      <c r="K68" s="494">
        <v>2.22E-4</v>
      </c>
      <c r="L68" s="494">
        <v>0</v>
      </c>
      <c r="M68" s="494">
        <v>0</v>
      </c>
      <c r="N68" s="494">
        <v>2.5999999999999999E-3</v>
      </c>
      <c r="O68" s="494">
        <v>2.8195000000000001E-2</v>
      </c>
      <c r="P68" s="494">
        <v>0</v>
      </c>
      <c r="Q68" s="494">
        <v>0</v>
      </c>
      <c r="R68" s="494">
        <v>0</v>
      </c>
      <c r="S68" s="494">
        <v>8.633E-3</v>
      </c>
      <c r="T68" s="494">
        <v>6.411E-3</v>
      </c>
      <c r="U68" s="494">
        <v>0</v>
      </c>
      <c r="V68" s="494">
        <v>0</v>
      </c>
      <c r="W68" s="494">
        <v>0</v>
      </c>
      <c r="X68" s="494">
        <v>0</v>
      </c>
    </row>
    <row r="69" spans="1:24" s="491" customFormat="1" ht="18" customHeight="1" x14ac:dyDescent="0.2">
      <c r="A69" s="496" t="s">
        <v>79</v>
      </c>
      <c r="B69" s="497" t="s">
        <v>369</v>
      </c>
      <c r="C69" s="498">
        <v>61.337725000000006</v>
      </c>
      <c r="D69" s="498">
        <v>0</v>
      </c>
      <c r="E69" s="498">
        <v>3.8999999999999999E-4</v>
      </c>
      <c r="F69" s="498">
        <v>0</v>
      </c>
      <c r="G69" s="498">
        <v>2.5073340000000002</v>
      </c>
      <c r="H69" s="498">
        <v>3.411E-3</v>
      </c>
      <c r="I69" s="498">
        <v>27.524761999999999</v>
      </c>
      <c r="J69" s="498">
        <v>1.694259</v>
      </c>
      <c r="K69" s="498">
        <v>0</v>
      </c>
      <c r="L69" s="498">
        <v>0.463337</v>
      </c>
      <c r="M69" s="498">
        <v>1.133014</v>
      </c>
      <c r="N69" s="498">
        <v>0.36747099999999999</v>
      </c>
      <c r="O69" s="498">
        <v>0</v>
      </c>
      <c r="P69" s="498">
        <v>0.65700599999999998</v>
      </c>
      <c r="Q69" s="498">
        <v>8.8599999999999996E-4</v>
      </c>
      <c r="R69" s="498">
        <v>1.889162</v>
      </c>
      <c r="S69" s="498">
        <v>5.3515730000000001</v>
      </c>
      <c r="T69" s="498">
        <v>14.631024</v>
      </c>
      <c r="U69" s="498">
        <v>1.350492</v>
      </c>
      <c r="V69" s="498">
        <v>6.2642000000000003E-2</v>
      </c>
      <c r="W69" s="498">
        <v>0.58399800000000002</v>
      </c>
      <c r="X69" s="498">
        <v>3.1169639999999998</v>
      </c>
    </row>
    <row r="70" spans="1:24" s="491" customFormat="1" ht="18" customHeight="1" x14ac:dyDescent="0.2">
      <c r="A70" s="492" t="s">
        <v>53</v>
      </c>
      <c r="B70" s="493" t="s">
        <v>336</v>
      </c>
      <c r="C70" s="494">
        <v>59.080062000000005</v>
      </c>
      <c r="D70" s="494">
        <v>8.6000000000000003E-5</v>
      </c>
      <c r="E70" s="494">
        <v>0.139795</v>
      </c>
      <c r="F70" s="494">
        <v>0</v>
      </c>
      <c r="G70" s="494">
        <v>1.899281</v>
      </c>
      <c r="H70" s="494">
        <v>0.30186099999999999</v>
      </c>
      <c r="I70" s="494">
        <v>7.4395920000000002</v>
      </c>
      <c r="J70" s="494">
        <v>1.7856879999999999</v>
      </c>
      <c r="K70" s="494">
        <v>0.102285</v>
      </c>
      <c r="L70" s="494">
        <v>3.5506359999999999</v>
      </c>
      <c r="M70" s="494">
        <v>1.6620000000000001E-3</v>
      </c>
      <c r="N70" s="494">
        <v>1.121842</v>
      </c>
      <c r="O70" s="494">
        <v>7.8492000000000006E-2</v>
      </c>
      <c r="P70" s="494">
        <v>0.16780800000000001</v>
      </c>
      <c r="Q70" s="494">
        <v>0</v>
      </c>
      <c r="R70" s="494">
        <v>0.85266500000000001</v>
      </c>
      <c r="S70" s="494">
        <v>29.327300000000001</v>
      </c>
      <c r="T70" s="494">
        <v>1.0411429999999999</v>
      </c>
      <c r="U70" s="494">
        <v>2.3414670000000002</v>
      </c>
      <c r="V70" s="494">
        <v>0</v>
      </c>
      <c r="W70" s="494">
        <v>8.9282710000000005</v>
      </c>
      <c r="X70" s="494">
        <v>1.8799999999999999E-4</v>
      </c>
    </row>
    <row r="71" spans="1:24" s="491" customFormat="1" ht="18" customHeight="1" x14ac:dyDescent="0.2">
      <c r="A71" s="496" t="s">
        <v>231</v>
      </c>
      <c r="B71" s="497" t="s">
        <v>303</v>
      </c>
      <c r="C71" s="498">
        <v>55.456913</v>
      </c>
      <c r="D71" s="498">
        <v>1.09148</v>
      </c>
      <c r="E71" s="498">
        <v>1.0685999999999999E-2</v>
      </c>
      <c r="F71" s="498">
        <v>0</v>
      </c>
      <c r="G71" s="498">
        <v>1.4203520000000001</v>
      </c>
      <c r="H71" s="498">
        <v>6.5280930000000001</v>
      </c>
      <c r="I71" s="498">
        <v>5.5151479999999999</v>
      </c>
      <c r="J71" s="498">
        <v>7.5159589999999996</v>
      </c>
      <c r="K71" s="498">
        <v>5.1500000000000001E-3</v>
      </c>
      <c r="L71" s="498">
        <v>3.2650060000000001</v>
      </c>
      <c r="M71" s="498">
        <v>1.445438</v>
      </c>
      <c r="N71" s="498">
        <v>1.030899</v>
      </c>
      <c r="O71" s="498">
        <v>0.30942399999999998</v>
      </c>
      <c r="P71" s="498">
        <v>4.554379</v>
      </c>
      <c r="Q71" s="498">
        <v>3.6589000000000003E-2</v>
      </c>
      <c r="R71" s="498">
        <v>16.662768</v>
      </c>
      <c r="S71" s="498">
        <v>1.775971</v>
      </c>
      <c r="T71" s="498">
        <v>0.10680000000000001</v>
      </c>
      <c r="U71" s="498">
        <v>4.8876000000000003E-2</v>
      </c>
      <c r="V71" s="498">
        <v>0</v>
      </c>
      <c r="W71" s="498">
        <v>1.6253029999999999</v>
      </c>
      <c r="X71" s="498">
        <v>2.5085920000000002</v>
      </c>
    </row>
    <row r="72" spans="1:24" s="491" customFormat="1" ht="18" customHeight="1" x14ac:dyDescent="0.2">
      <c r="A72" s="492" t="s">
        <v>160</v>
      </c>
      <c r="B72" s="493" t="s">
        <v>339</v>
      </c>
      <c r="C72" s="494">
        <v>50.595938000000011</v>
      </c>
      <c r="D72" s="494">
        <v>2.0560969999999998</v>
      </c>
      <c r="E72" s="494">
        <v>31.583216</v>
      </c>
      <c r="F72" s="494">
        <v>0.84453400000000001</v>
      </c>
      <c r="G72" s="494">
        <v>0.63028600000000001</v>
      </c>
      <c r="H72" s="494">
        <v>5.5099999999999995E-4</v>
      </c>
      <c r="I72" s="494">
        <v>0.31492199999999998</v>
      </c>
      <c r="J72" s="494">
        <v>4.2991590000000004</v>
      </c>
      <c r="K72" s="494">
        <v>6.4999999999999994E-5</v>
      </c>
      <c r="L72" s="494">
        <v>9.9930000000000005E-2</v>
      </c>
      <c r="M72" s="494">
        <v>2.0337130000000001</v>
      </c>
      <c r="N72" s="494">
        <v>5.9190259999999997</v>
      </c>
      <c r="O72" s="494">
        <v>1.3164E-2</v>
      </c>
      <c r="P72" s="494">
        <v>0.83404699999999998</v>
      </c>
      <c r="Q72" s="494">
        <v>0</v>
      </c>
      <c r="R72" s="494">
        <v>0.36320000000000002</v>
      </c>
      <c r="S72" s="494">
        <v>1.1203110000000001</v>
      </c>
      <c r="T72" s="494">
        <v>3.0780999999999999E-2</v>
      </c>
      <c r="U72" s="494">
        <v>1.4845000000000001E-2</v>
      </c>
      <c r="V72" s="494">
        <v>0</v>
      </c>
      <c r="W72" s="494">
        <v>0.43809100000000001</v>
      </c>
      <c r="X72" s="494">
        <v>0</v>
      </c>
    </row>
    <row r="73" spans="1:24" s="491" customFormat="1" ht="18" customHeight="1" x14ac:dyDescent="0.2">
      <c r="A73" s="496" t="s">
        <v>47</v>
      </c>
      <c r="B73" s="497" t="s">
        <v>313</v>
      </c>
      <c r="C73" s="498">
        <v>49.379080999999992</v>
      </c>
      <c r="D73" s="498">
        <v>1.6381060000000001</v>
      </c>
      <c r="E73" s="498">
        <v>4.832185</v>
      </c>
      <c r="F73" s="498">
        <v>9.3800000000000003E-4</v>
      </c>
      <c r="G73" s="498">
        <v>2.0644990000000001</v>
      </c>
      <c r="H73" s="498">
        <v>0.13697500000000001</v>
      </c>
      <c r="I73" s="498">
        <v>3.3162340000000001</v>
      </c>
      <c r="J73" s="498">
        <v>0.66354500000000005</v>
      </c>
      <c r="K73" s="498">
        <v>5.8671000000000001E-2</v>
      </c>
      <c r="L73" s="498">
        <v>0.39373999999999998</v>
      </c>
      <c r="M73" s="498">
        <v>5.9339000000000003E-2</v>
      </c>
      <c r="N73" s="498">
        <v>17.214549999999999</v>
      </c>
      <c r="O73" s="498">
        <v>0.16751199999999999</v>
      </c>
      <c r="P73" s="498">
        <v>0.43027199999999999</v>
      </c>
      <c r="Q73" s="498">
        <v>0</v>
      </c>
      <c r="R73" s="498">
        <v>1.1251930000000001</v>
      </c>
      <c r="S73" s="498">
        <v>16.814378999999999</v>
      </c>
      <c r="T73" s="498">
        <v>0.27582000000000001</v>
      </c>
      <c r="U73" s="498">
        <v>0.116173</v>
      </c>
      <c r="V73" s="498">
        <v>0</v>
      </c>
      <c r="W73" s="498">
        <v>6.1183000000000001E-2</v>
      </c>
      <c r="X73" s="498">
        <v>9.7669999999999996E-3</v>
      </c>
    </row>
    <row r="74" spans="1:24" s="491" customFormat="1" ht="18" customHeight="1" x14ac:dyDescent="0.2">
      <c r="A74" s="492" t="s">
        <v>49</v>
      </c>
      <c r="B74" s="493" t="s">
        <v>304</v>
      </c>
      <c r="C74" s="494">
        <v>46.136638999999995</v>
      </c>
      <c r="D74" s="494">
        <v>1.4424950000000001</v>
      </c>
      <c r="E74" s="494">
        <v>31.370515000000001</v>
      </c>
      <c r="F74" s="494">
        <v>1.758176</v>
      </c>
      <c r="G74" s="494">
        <v>6.2734379999999996</v>
      </c>
      <c r="H74" s="494">
        <v>0</v>
      </c>
      <c r="I74" s="494">
        <v>0</v>
      </c>
      <c r="J74" s="494">
        <v>4.5281000000000002E-2</v>
      </c>
      <c r="K74" s="494">
        <v>0</v>
      </c>
      <c r="L74" s="494">
        <v>2.0000000000000001E-4</v>
      </c>
      <c r="M74" s="494">
        <v>0</v>
      </c>
      <c r="N74" s="494">
        <v>0.34420000000000001</v>
      </c>
      <c r="O74" s="494">
        <v>0</v>
      </c>
      <c r="P74" s="494">
        <v>0.16103999999999999</v>
      </c>
      <c r="Q74" s="494">
        <v>0</v>
      </c>
      <c r="R74" s="494">
        <v>4.4033689999999996</v>
      </c>
      <c r="S74" s="494">
        <v>2.0999999999999999E-5</v>
      </c>
      <c r="T74" s="494">
        <v>0.09</v>
      </c>
      <c r="U74" s="494">
        <v>0</v>
      </c>
      <c r="V74" s="494">
        <v>0</v>
      </c>
      <c r="W74" s="494">
        <v>0.24790400000000001</v>
      </c>
      <c r="X74" s="494">
        <v>0</v>
      </c>
    </row>
    <row r="75" spans="1:24" s="491" customFormat="1" ht="18" customHeight="1" x14ac:dyDescent="0.2">
      <c r="A75" s="496" t="s">
        <v>44</v>
      </c>
      <c r="B75" s="497" t="s">
        <v>308</v>
      </c>
      <c r="C75" s="498">
        <v>42.293077000000004</v>
      </c>
      <c r="D75" s="498">
        <v>6.8700640000000002</v>
      </c>
      <c r="E75" s="498">
        <v>31.663238</v>
      </c>
      <c r="F75" s="498">
        <v>8.3382999999999999E-2</v>
      </c>
      <c r="G75" s="498">
        <v>2.2215630000000002</v>
      </c>
      <c r="H75" s="498">
        <v>0</v>
      </c>
      <c r="I75" s="498">
        <v>1.5439E-2</v>
      </c>
      <c r="J75" s="498">
        <v>0</v>
      </c>
      <c r="K75" s="498">
        <v>1.2650000000000001E-3</v>
      </c>
      <c r="L75" s="498">
        <v>0.55666499999999997</v>
      </c>
      <c r="M75" s="498">
        <v>0</v>
      </c>
      <c r="N75" s="498">
        <v>0.70158200000000004</v>
      </c>
      <c r="O75" s="498">
        <v>3.0054000000000001E-2</v>
      </c>
      <c r="P75" s="498">
        <v>0.11840199999999999</v>
      </c>
      <c r="Q75" s="498">
        <v>0</v>
      </c>
      <c r="R75" s="498">
        <v>0</v>
      </c>
      <c r="S75" s="498">
        <v>2.2731999999999999E-2</v>
      </c>
      <c r="T75" s="498">
        <v>0</v>
      </c>
      <c r="U75" s="498">
        <v>3.6020000000000002E-3</v>
      </c>
      <c r="V75" s="498">
        <v>0</v>
      </c>
      <c r="W75" s="498">
        <v>5.0749999999999997E-3</v>
      </c>
      <c r="X75" s="498">
        <v>1.2999999999999999E-5</v>
      </c>
    </row>
    <row r="76" spans="1:24" s="491" customFormat="1" ht="18" customHeight="1" x14ac:dyDescent="0.2">
      <c r="A76" s="492" t="s">
        <v>71</v>
      </c>
      <c r="B76" s="493" t="s">
        <v>343</v>
      </c>
      <c r="C76" s="494">
        <v>41.155982999999999</v>
      </c>
      <c r="D76" s="494">
        <v>37.862445000000001</v>
      </c>
      <c r="E76" s="494">
        <v>3.2834680000000001</v>
      </c>
      <c r="F76" s="494">
        <v>0</v>
      </c>
      <c r="G76" s="494">
        <v>0</v>
      </c>
      <c r="H76" s="494">
        <v>0</v>
      </c>
      <c r="I76" s="494">
        <v>0</v>
      </c>
      <c r="J76" s="494">
        <v>0</v>
      </c>
      <c r="K76" s="494">
        <v>0</v>
      </c>
      <c r="L76" s="494">
        <v>0</v>
      </c>
      <c r="M76" s="494">
        <v>0</v>
      </c>
      <c r="N76" s="494">
        <v>0</v>
      </c>
      <c r="O76" s="494">
        <v>0</v>
      </c>
      <c r="P76" s="494">
        <v>0</v>
      </c>
      <c r="Q76" s="494">
        <v>1.0070000000000001E-2</v>
      </c>
      <c r="R76" s="494">
        <v>0</v>
      </c>
      <c r="S76" s="494">
        <v>0</v>
      </c>
      <c r="T76" s="494">
        <v>0</v>
      </c>
      <c r="U76" s="494">
        <v>0</v>
      </c>
      <c r="V76" s="494">
        <v>0</v>
      </c>
      <c r="W76" s="494">
        <v>0</v>
      </c>
      <c r="X76" s="494">
        <v>0</v>
      </c>
    </row>
    <row r="77" spans="1:24" s="491" customFormat="1" ht="18" customHeight="1" x14ac:dyDescent="0.2">
      <c r="A77" s="496" t="s">
        <v>161</v>
      </c>
      <c r="B77" s="497" t="s">
        <v>361</v>
      </c>
      <c r="C77" s="498">
        <v>39.867114999999991</v>
      </c>
      <c r="D77" s="498">
        <v>0</v>
      </c>
      <c r="E77" s="498">
        <v>24.26681</v>
      </c>
      <c r="F77" s="498">
        <v>0</v>
      </c>
      <c r="G77" s="498">
        <v>8.342098</v>
      </c>
      <c r="H77" s="498">
        <v>0</v>
      </c>
      <c r="I77" s="498">
        <v>0.36897999999999997</v>
      </c>
      <c r="J77" s="498">
        <v>8.7530999999999998E-2</v>
      </c>
      <c r="K77" s="498">
        <v>3.833E-3</v>
      </c>
      <c r="L77" s="498">
        <v>0.195468</v>
      </c>
      <c r="M77" s="498">
        <v>2.1699999999999999E-4</v>
      </c>
      <c r="N77" s="498">
        <v>1.120557</v>
      </c>
      <c r="O77" s="498">
        <v>5.0939999999999996E-3</v>
      </c>
      <c r="P77" s="498">
        <v>4.55E-4</v>
      </c>
      <c r="Q77" s="498">
        <v>0</v>
      </c>
      <c r="R77" s="498">
        <v>1.748E-3</v>
      </c>
      <c r="S77" s="498">
        <v>5.1070479999999998</v>
      </c>
      <c r="T77" s="498">
        <v>0</v>
      </c>
      <c r="U77" s="498">
        <v>9.4299999999999995E-2</v>
      </c>
      <c r="V77" s="498">
        <v>0</v>
      </c>
      <c r="W77" s="498">
        <v>7.2051000000000004E-2</v>
      </c>
      <c r="X77" s="498">
        <v>0.20092499999999999</v>
      </c>
    </row>
    <row r="78" spans="1:24" s="491" customFormat="1" ht="18" customHeight="1" x14ac:dyDescent="0.2">
      <c r="A78" s="492" t="s">
        <v>80</v>
      </c>
      <c r="B78" s="493" t="s">
        <v>341</v>
      </c>
      <c r="C78" s="494">
        <v>39.862846999999988</v>
      </c>
      <c r="D78" s="494">
        <v>0</v>
      </c>
      <c r="E78" s="494">
        <v>2.7328999999999999E-2</v>
      </c>
      <c r="F78" s="494">
        <v>9.4600000000000001E-4</v>
      </c>
      <c r="G78" s="494">
        <v>3.2841740000000001</v>
      </c>
      <c r="H78" s="494">
        <v>4.3999999999999999E-5</v>
      </c>
      <c r="I78" s="494">
        <v>3.3550089999999999</v>
      </c>
      <c r="J78" s="494">
        <v>6.2170000000000003E-3</v>
      </c>
      <c r="K78" s="494">
        <v>2.0479999999999999E-3</v>
      </c>
      <c r="L78" s="494">
        <v>0.58331500000000003</v>
      </c>
      <c r="M78" s="494">
        <v>9.1000000000000003E-5</v>
      </c>
      <c r="N78" s="494">
        <v>4.4569999999999999E-2</v>
      </c>
      <c r="O78" s="494">
        <v>6.8308999999999995E-2</v>
      </c>
      <c r="P78" s="494">
        <v>3.4994999999999998E-2</v>
      </c>
      <c r="Q78" s="494">
        <v>0</v>
      </c>
      <c r="R78" s="494">
        <v>2.9986790000000001</v>
      </c>
      <c r="S78" s="494">
        <v>26.049026999999999</v>
      </c>
      <c r="T78" s="494">
        <v>9.0150000000000004E-3</v>
      </c>
      <c r="U78" s="494">
        <v>3.2042069999999998</v>
      </c>
      <c r="V78" s="494">
        <v>0</v>
      </c>
      <c r="W78" s="494">
        <v>0.19487199999999999</v>
      </c>
      <c r="X78" s="494">
        <v>0</v>
      </c>
    </row>
    <row r="79" spans="1:24" s="491" customFormat="1" ht="18" customHeight="1" x14ac:dyDescent="0.2">
      <c r="A79" s="496" t="s">
        <v>83</v>
      </c>
      <c r="B79" s="497" t="s">
        <v>373</v>
      </c>
      <c r="C79" s="498">
        <v>35.825351999999995</v>
      </c>
      <c r="D79" s="498">
        <v>0</v>
      </c>
      <c r="E79" s="498">
        <v>1.3892549999999999</v>
      </c>
      <c r="F79" s="498">
        <v>0</v>
      </c>
      <c r="G79" s="498">
        <v>7.7999999999999999E-5</v>
      </c>
      <c r="H79" s="498">
        <v>0</v>
      </c>
      <c r="I79" s="498">
        <v>4.6E-5</v>
      </c>
      <c r="J79" s="498">
        <v>8.1863000000000005E-2</v>
      </c>
      <c r="K79" s="498">
        <v>4.8994989999999996</v>
      </c>
      <c r="L79" s="498">
        <v>2.4285999999999999E-2</v>
      </c>
      <c r="M79" s="498">
        <v>1.1341E-2</v>
      </c>
      <c r="N79" s="498">
        <v>24.365995999999999</v>
      </c>
      <c r="O79" s="498">
        <v>3.8569789999999999</v>
      </c>
      <c r="P79" s="498">
        <v>5.5079999999999999E-3</v>
      </c>
      <c r="Q79" s="498">
        <v>0</v>
      </c>
      <c r="R79" s="498">
        <v>2.379E-3</v>
      </c>
      <c r="S79" s="498">
        <v>0.64177899999999999</v>
      </c>
      <c r="T79" s="498">
        <v>0.21615300000000001</v>
      </c>
      <c r="U79" s="498">
        <v>4.4520000000000002E-3</v>
      </c>
      <c r="V79" s="498">
        <v>0</v>
      </c>
      <c r="W79" s="498">
        <v>0.32573800000000003</v>
      </c>
      <c r="X79" s="498">
        <v>0</v>
      </c>
    </row>
    <row r="80" spans="1:24" s="491" customFormat="1" ht="18" customHeight="1" x14ac:dyDescent="0.2">
      <c r="A80" s="492" t="s">
        <v>45</v>
      </c>
      <c r="B80" s="493" t="s">
        <v>300</v>
      </c>
      <c r="C80" s="494">
        <v>34.193843999999999</v>
      </c>
      <c r="D80" s="494">
        <v>31.43272</v>
      </c>
      <c r="E80" s="494">
        <v>0.121124</v>
      </c>
      <c r="F80" s="494">
        <v>0</v>
      </c>
      <c r="G80" s="494">
        <v>0</v>
      </c>
      <c r="H80" s="494">
        <v>0</v>
      </c>
      <c r="I80" s="494">
        <v>0</v>
      </c>
      <c r="J80" s="494">
        <v>0</v>
      </c>
      <c r="K80" s="494">
        <v>0</v>
      </c>
      <c r="L80" s="494">
        <v>0</v>
      </c>
      <c r="M80" s="494">
        <v>0</v>
      </c>
      <c r="N80" s="494">
        <v>0</v>
      </c>
      <c r="O80" s="494">
        <v>0</v>
      </c>
      <c r="P80" s="494">
        <v>0</v>
      </c>
      <c r="Q80" s="494">
        <v>0</v>
      </c>
      <c r="R80" s="494">
        <v>0</v>
      </c>
      <c r="S80" s="494">
        <v>0</v>
      </c>
      <c r="T80" s="494">
        <v>2.64</v>
      </c>
      <c r="U80" s="494">
        <v>0</v>
      </c>
      <c r="V80" s="494">
        <v>0</v>
      </c>
      <c r="W80" s="494">
        <v>0</v>
      </c>
      <c r="X80" s="494">
        <v>0</v>
      </c>
    </row>
    <row r="81" spans="1:24" s="491" customFormat="1" ht="18" customHeight="1" x14ac:dyDescent="0.2">
      <c r="A81" s="496" t="s">
        <v>176</v>
      </c>
      <c r="B81" s="497" t="s">
        <v>345</v>
      </c>
      <c r="C81" s="498">
        <v>33.677103000000002</v>
      </c>
      <c r="D81" s="498">
        <v>3.2591700000000001</v>
      </c>
      <c r="E81" s="498">
        <v>2.9458099999999998</v>
      </c>
      <c r="F81" s="498">
        <v>0</v>
      </c>
      <c r="G81" s="498">
        <v>1.3624130000000001</v>
      </c>
      <c r="H81" s="498">
        <v>4.2088979999999996</v>
      </c>
      <c r="I81" s="498">
        <v>0.36996699999999999</v>
      </c>
      <c r="J81" s="498">
        <v>1.2814380000000001</v>
      </c>
      <c r="K81" s="498">
        <v>1.2130000000000001E-3</v>
      </c>
      <c r="L81" s="498">
        <v>0.90982700000000005</v>
      </c>
      <c r="M81" s="498">
        <v>2.9195090000000001</v>
      </c>
      <c r="N81" s="498">
        <v>0.94120000000000004</v>
      </c>
      <c r="O81" s="498">
        <v>8.8579999999999996E-3</v>
      </c>
      <c r="P81" s="498">
        <v>5.0383999999999998E-2</v>
      </c>
      <c r="Q81" s="498">
        <v>0</v>
      </c>
      <c r="R81" s="498">
        <v>4.1370199999999997</v>
      </c>
      <c r="S81" s="498">
        <v>5.9660440000000001</v>
      </c>
      <c r="T81" s="498">
        <v>0.166491</v>
      </c>
      <c r="U81" s="498">
        <v>0.75003600000000004</v>
      </c>
      <c r="V81" s="498">
        <v>0</v>
      </c>
      <c r="W81" s="498">
        <v>4.3988250000000004</v>
      </c>
      <c r="X81" s="498">
        <v>0</v>
      </c>
    </row>
    <row r="82" spans="1:24" s="491" customFormat="1" ht="18" customHeight="1" x14ac:dyDescent="0.2">
      <c r="A82" s="492" t="s">
        <v>52</v>
      </c>
      <c r="B82" s="493" t="s">
        <v>309</v>
      </c>
      <c r="C82" s="494">
        <v>32.575927</v>
      </c>
      <c r="D82" s="494">
        <v>0</v>
      </c>
      <c r="E82" s="494">
        <v>0</v>
      </c>
      <c r="F82" s="494">
        <v>0</v>
      </c>
      <c r="G82" s="494">
        <v>4.3553439999999997</v>
      </c>
      <c r="H82" s="494">
        <v>0</v>
      </c>
      <c r="I82" s="494">
        <v>0.23857200000000001</v>
      </c>
      <c r="J82" s="494">
        <v>9.5590999999999995E-2</v>
      </c>
      <c r="K82" s="494">
        <v>0</v>
      </c>
      <c r="L82" s="494">
        <v>0</v>
      </c>
      <c r="M82" s="494">
        <v>0</v>
      </c>
      <c r="N82" s="494">
        <v>0.52007499999999995</v>
      </c>
      <c r="O82" s="494">
        <v>0</v>
      </c>
      <c r="P82" s="494">
        <v>0</v>
      </c>
      <c r="Q82" s="494">
        <v>0</v>
      </c>
      <c r="R82" s="494">
        <v>26.410921999999999</v>
      </c>
      <c r="S82" s="494">
        <v>0</v>
      </c>
      <c r="T82" s="494">
        <v>1.8699999999999999E-3</v>
      </c>
      <c r="U82" s="494">
        <v>0</v>
      </c>
      <c r="V82" s="494">
        <v>0</v>
      </c>
      <c r="W82" s="494">
        <v>0.95299500000000004</v>
      </c>
      <c r="X82" s="494">
        <v>5.5800000000000001E-4</v>
      </c>
    </row>
    <row r="83" spans="1:24" s="491" customFormat="1" ht="18" customHeight="1" x14ac:dyDescent="0.2">
      <c r="A83" s="496" t="s">
        <v>58</v>
      </c>
      <c r="B83" s="497" t="s">
        <v>324</v>
      </c>
      <c r="C83" s="498">
        <v>32.426611999999999</v>
      </c>
      <c r="D83" s="498">
        <v>0.202712</v>
      </c>
      <c r="E83" s="498">
        <v>3.5709999999999999E-2</v>
      </c>
      <c r="F83" s="498">
        <v>11.682091</v>
      </c>
      <c r="G83" s="498">
        <v>1.850249</v>
      </c>
      <c r="H83" s="498">
        <v>0</v>
      </c>
      <c r="I83" s="498">
        <v>3.706035</v>
      </c>
      <c r="J83" s="498">
        <v>0.90934199999999998</v>
      </c>
      <c r="K83" s="498">
        <v>0.13361999999999999</v>
      </c>
      <c r="L83" s="498">
        <v>3.8313E-2</v>
      </c>
      <c r="M83" s="498">
        <v>0.17702599999999999</v>
      </c>
      <c r="N83" s="498">
        <v>1.8839870000000001</v>
      </c>
      <c r="O83" s="498">
        <v>8.8736999999999996E-2</v>
      </c>
      <c r="P83" s="498">
        <v>0.13244</v>
      </c>
      <c r="Q83" s="498">
        <v>0</v>
      </c>
      <c r="R83" s="498">
        <v>1.5325660000000001</v>
      </c>
      <c r="S83" s="498">
        <v>9.5396940000000008</v>
      </c>
      <c r="T83" s="498">
        <v>5.1199000000000001E-2</v>
      </c>
      <c r="U83" s="498">
        <v>0.43231900000000001</v>
      </c>
      <c r="V83" s="498">
        <v>0</v>
      </c>
      <c r="W83" s="498">
        <v>1.3079E-2</v>
      </c>
      <c r="X83" s="498">
        <v>1.7493000000000002E-2</v>
      </c>
    </row>
    <row r="84" spans="1:24" s="491" customFormat="1" ht="18" customHeight="1" x14ac:dyDescent="0.2">
      <c r="A84" s="492" t="s">
        <v>76</v>
      </c>
      <c r="B84" s="493" t="s">
        <v>366</v>
      </c>
      <c r="C84" s="494">
        <v>31.708550000000002</v>
      </c>
      <c r="D84" s="494">
        <v>0</v>
      </c>
      <c r="E84" s="494">
        <v>7.282464</v>
      </c>
      <c r="F84" s="494">
        <v>0</v>
      </c>
      <c r="G84" s="494">
        <v>0.200126</v>
      </c>
      <c r="H84" s="494">
        <v>0</v>
      </c>
      <c r="I84" s="494">
        <v>1.8649309999999999</v>
      </c>
      <c r="J84" s="494">
        <v>0.43244700000000003</v>
      </c>
      <c r="K84" s="494">
        <v>0</v>
      </c>
      <c r="L84" s="494">
        <v>0</v>
      </c>
      <c r="M84" s="494">
        <v>9.0000000000000006E-5</v>
      </c>
      <c r="N84" s="494">
        <v>9.3000000000000005E-4</v>
      </c>
      <c r="O84" s="494">
        <v>0</v>
      </c>
      <c r="P84" s="494">
        <v>0.43460500000000002</v>
      </c>
      <c r="Q84" s="494">
        <v>2.1089E-2</v>
      </c>
      <c r="R84" s="494">
        <v>0.25291200000000003</v>
      </c>
      <c r="S84" s="494">
        <v>2.2940420000000001</v>
      </c>
      <c r="T84" s="494">
        <v>1.0685180000000001</v>
      </c>
      <c r="U84" s="494">
        <v>17.710129999999999</v>
      </c>
      <c r="V84" s="494">
        <v>0</v>
      </c>
      <c r="W84" s="494">
        <v>0.14626600000000001</v>
      </c>
      <c r="X84" s="494">
        <v>0</v>
      </c>
    </row>
    <row r="85" spans="1:24" s="491" customFormat="1" ht="18" customHeight="1" x14ac:dyDescent="0.2">
      <c r="A85" s="496" t="s">
        <v>92</v>
      </c>
      <c r="B85" s="497" t="s">
        <v>392</v>
      </c>
      <c r="C85" s="498">
        <v>30.804220999999995</v>
      </c>
      <c r="D85" s="498">
        <v>1.555E-3</v>
      </c>
      <c r="E85" s="498">
        <v>8.9148019999999999</v>
      </c>
      <c r="F85" s="498">
        <v>0</v>
      </c>
      <c r="G85" s="498">
        <v>0.94167500000000004</v>
      </c>
      <c r="H85" s="498">
        <v>0</v>
      </c>
      <c r="I85" s="498">
        <v>8.5896969999999992</v>
      </c>
      <c r="J85" s="498">
        <v>4.9149269999999996</v>
      </c>
      <c r="K85" s="498">
        <v>0</v>
      </c>
      <c r="L85" s="498">
        <v>0.26059599999999999</v>
      </c>
      <c r="M85" s="498">
        <v>0.38347500000000001</v>
      </c>
      <c r="N85" s="498">
        <v>0.164573</v>
      </c>
      <c r="O85" s="498">
        <v>3.8869999999999998E-3</v>
      </c>
      <c r="P85" s="498">
        <v>0.20730199999999999</v>
      </c>
      <c r="Q85" s="498">
        <v>0</v>
      </c>
      <c r="R85" s="498">
        <v>1.279981</v>
      </c>
      <c r="S85" s="498">
        <v>4.4417549999999997</v>
      </c>
      <c r="T85" s="498">
        <v>4.6639999999999997E-3</v>
      </c>
      <c r="U85" s="498">
        <v>0.31643300000000002</v>
      </c>
      <c r="V85" s="498">
        <v>0</v>
      </c>
      <c r="W85" s="498">
        <v>0.37889899999999999</v>
      </c>
      <c r="X85" s="498">
        <v>0</v>
      </c>
    </row>
    <row r="86" spans="1:24" s="491" customFormat="1" ht="18" customHeight="1" x14ac:dyDescent="0.2">
      <c r="A86" s="492" t="s">
        <v>91</v>
      </c>
      <c r="B86" s="493" t="s">
        <v>350</v>
      </c>
      <c r="C86" s="494">
        <v>26.609521999999998</v>
      </c>
      <c r="D86" s="494">
        <v>0</v>
      </c>
      <c r="E86" s="494">
        <v>0</v>
      </c>
      <c r="F86" s="494">
        <v>0</v>
      </c>
      <c r="G86" s="494">
        <v>0.38147399999999998</v>
      </c>
      <c r="H86" s="494">
        <v>0</v>
      </c>
      <c r="I86" s="494">
        <v>2.9728669999999999</v>
      </c>
      <c r="J86" s="494">
        <v>3.1873670000000001</v>
      </c>
      <c r="K86" s="494">
        <v>0</v>
      </c>
      <c r="L86" s="494">
        <v>0</v>
      </c>
      <c r="M86" s="494">
        <v>0.33638800000000002</v>
      </c>
      <c r="N86" s="494">
        <v>7.4840000000000004E-2</v>
      </c>
      <c r="O86" s="494">
        <v>0</v>
      </c>
      <c r="P86" s="494">
        <v>0.76525500000000002</v>
      </c>
      <c r="Q86" s="494">
        <v>0</v>
      </c>
      <c r="R86" s="494">
        <v>2.0765929999999999</v>
      </c>
      <c r="S86" s="494">
        <v>5.1977260000000003</v>
      </c>
      <c r="T86" s="494">
        <v>11.303493</v>
      </c>
      <c r="U86" s="494">
        <v>0.31351899999999999</v>
      </c>
      <c r="V86" s="494">
        <v>0</v>
      </c>
      <c r="W86" s="494">
        <v>0</v>
      </c>
      <c r="X86" s="494">
        <v>0</v>
      </c>
    </row>
    <row r="87" spans="1:24" s="491" customFormat="1" ht="18" customHeight="1" x14ac:dyDescent="0.2">
      <c r="A87" s="496" t="s">
        <v>43</v>
      </c>
      <c r="B87" s="497" t="s">
        <v>302</v>
      </c>
      <c r="C87" s="498">
        <v>25.448246999999999</v>
      </c>
      <c r="D87" s="498">
        <v>2.4092289999999998</v>
      </c>
      <c r="E87" s="498">
        <v>1.7981100000000001</v>
      </c>
      <c r="F87" s="498">
        <v>0</v>
      </c>
      <c r="G87" s="498">
        <v>1.3845590000000001</v>
      </c>
      <c r="H87" s="498">
        <v>0</v>
      </c>
      <c r="I87" s="498">
        <v>0</v>
      </c>
      <c r="J87" s="498">
        <v>0</v>
      </c>
      <c r="K87" s="498">
        <v>0</v>
      </c>
      <c r="L87" s="498">
        <v>1.6306000000000001E-2</v>
      </c>
      <c r="M87" s="498">
        <v>3.9999999999999998E-6</v>
      </c>
      <c r="N87" s="498">
        <v>0.14898</v>
      </c>
      <c r="O87" s="498">
        <v>0</v>
      </c>
      <c r="P87" s="498">
        <v>0.84791499999999997</v>
      </c>
      <c r="Q87" s="498">
        <v>0</v>
      </c>
      <c r="R87" s="498">
        <v>18.841231000000001</v>
      </c>
      <c r="S87" s="498">
        <v>1.913E-3</v>
      </c>
      <c r="T87" s="498">
        <v>0</v>
      </c>
      <c r="U87" s="498">
        <v>0</v>
      </c>
      <c r="V87" s="498">
        <v>0</v>
      </c>
      <c r="W87" s="498">
        <v>0</v>
      </c>
      <c r="X87" s="498">
        <v>0</v>
      </c>
    </row>
    <row r="88" spans="1:24" s="491" customFormat="1" ht="18" customHeight="1" x14ac:dyDescent="0.2">
      <c r="A88" s="492" t="s">
        <v>173</v>
      </c>
      <c r="B88" s="493" t="s">
        <v>296</v>
      </c>
      <c r="C88" s="494">
        <v>23.106237</v>
      </c>
      <c r="D88" s="494">
        <v>14.186737000000001</v>
      </c>
      <c r="E88" s="494">
        <v>2.3742719999999999</v>
      </c>
      <c r="F88" s="494">
        <v>0</v>
      </c>
      <c r="G88" s="494">
        <v>0</v>
      </c>
      <c r="H88" s="494">
        <v>0</v>
      </c>
      <c r="I88" s="494">
        <v>8.7799999999999998E-4</v>
      </c>
      <c r="J88" s="494">
        <v>5.1999999999999997E-5</v>
      </c>
      <c r="K88" s="494">
        <v>0.83636299999999997</v>
      </c>
      <c r="L88" s="494">
        <v>4.0099999999999999E-4</v>
      </c>
      <c r="M88" s="494">
        <v>0</v>
      </c>
      <c r="N88" s="494">
        <v>5.2361519999999997</v>
      </c>
      <c r="O88" s="494">
        <v>0.21346399999999999</v>
      </c>
      <c r="P88" s="494">
        <v>0</v>
      </c>
      <c r="Q88" s="494">
        <v>0</v>
      </c>
      <c r="R88" s="494">
        <v>1.1982E-2</v>
      </c>
      <c r="S88" s="494">
        <v>1.6056999999999998E-2</v>
      </c>
      <c r="T88" s="494">
        <v>0.15199199999999999</v>
      </c>
      <c r="U88" s="494">
        <v>7.3023000000000005E-2</v>
      </c>
      <c r="V88" s="494">
        <v>0</v>
      </c>
      <c r="W88" s="494">
        <v>4.7070000000000002E-3</v>
      </c>
      <c r="X88" s="494">
        <v>1.5699999999999999E-4</v>
      </c>
    </row>
    <row r="89" spans="1:24" s="491" customFormat="1" ht="18" customHeight="1" x14ac:dyDescent="0.2">
      <c r="A89" s="496" t="s">
        <v>177</v>
      </c>
      <c r="B89" s="497" t="s">
        <v>377</v>
      </c>
      <c r="C89" s="498">
        <v>17.958057999999998</v>
      </c>
      <c r="D89" s="498">
        <v>0</v>
      </c>
      <c r="E89" s="498">
        <v>7.7473770000000002</v>
      </c>
      <c r="F89" s="498">
        <v>0</v>
      </c>
      <c r="G89" s="498">
        <v>0.40836099999999997</v>
      </c>
      <c r="H89" s="498">
        <v>1.5249E-2</v>
      </c>
      <c r="I89" s="498">
        <v>3.8748900000000002</v>
      </c>
      <c r="J89" s="498">
        <v>2.3599999999999999E-4</v>
      </c>
      <c r="K89" s="498">
        <v>0</v>
      </c>
      <c r="L89" s="498">
        <v>4.599761</v>
      </c>
      <c r="M89" s="498">
        <v>5.1999999999999997E-5</v>
      </c>
      <c r="N89" s="498">
        <v>2.9580000000000001E-3</v>
      </c>
      <c r="O89" s="498">
        <v>0</v>
      </c>
      <c r="P89" s="498">
        <v>0</v>
      </c>
      <c r="Q89" s="498">
        <v>0</v>
      </c>
      <c r="R89" s="498">
        <v>0.39669399999999999</v>
      </c>
      <c r="S89" s="498">
        <v>0.16051099999999999</v>
      </c>
      <c r="T89" s="498">
        <v>0</v>
      </c>
      <c r="U89" s="498">
        <v>0</v>
      </c>
      <c r="V89" s="498">
        <v>0</v>
      </c>
      <c r="W89" s="498">
        <v>3.6000000000000002E-4</v>
      </c>
      <c r="X89" s="498">
        <v>0.75160899999999997</v>
      </c>
    </row>
    <row r="90" spans="1:24" s="491" customFormat="1" ht="18" customHeight="1" x14ac:dyDescent="0.2">
      <c r="A90" s="492" t="s">
        <v>170</v>
      </c>
      <c r="B90" s="493" t="s">
        <v>453</v>
      </c>
      <c r="C90" s="494">
        <v>17.534925000000001</v>
      </c>
      <c r="D90" s="494">
        <v>0</v>
      </c>
      <c r="E90" s="494">
        <v>0</v>
      </c>
      <c r="F90" s="494">
        <v>0</v>
      </c>
      <c r="G90" s="494">
        <v>0</v>
      </c>
      <c r="H90" s="494">
        <v>0</v>
      </c>
      <c r="I90" s="494">
        <v>15.885319000000001</v>
      </c>
      <c r="J90" s="494">
        <v>0</v>
      </c>
      <c r="K90" s="494">
        <v>0</v>
      </c>
      <c r="L90" s="494">
        <v>0</v>
      </c>
      <c r="M90" s="494">
        <v>0</v>
      </c>
      <c r="N90" s="494">
        <v>1.6552000000000001E-2</v>
      </c>
      <c r="O90" s="494">
        <v>2.3500000000000001E-3</v>
      </c>
      <c r="P90" s="494">
        <v>0</v>
      </c>
      <c r="Q90" s="494">
        <v>0</v>
      </c>
      <c r="R90" s="494">
        <v>0</v>
      </c>
      <c r="S90" s="494">
        <v>1.336911</v>
      </c>
      <c r="T90" s="494">
        <v>0</v>
      </c>
      <c r="U90" s="494">
        <v>0.29379300000000003</v>
      </c>
      <c r="V90" s="494">
        <v>0</v>
      </c>
      <c r="W90" s="494">
        <v>0</v>
      </c>
      <c r="X90" s="494">
        <v>0</v>
      </c>
    </row>
    <row r="91" spans="1:24" s="491" customFormat="1" ht="18" customHeight="1" x14ac:dyDescent="0.2">
      <c r="A91" s="496" t="s">
        <v>216</v>
      </c>
      <c r="B91" s="497" t="s">
        <v>391</v>
      </c>
      <c r="C91" s="498">
        <v>16.943982000000005</v>
      </c>
      <c r="D91" s="498">
        <v>6.6500000000000001E-4</v>
      </c>
      <c r="E91" s="498">
        <v>16.807514999999999</v>
      </c>
      <c r="F91" s="498">
        <v>0</v>
      </c>
      <c r="G91" s="498">
        <v>5.5169999999999997E-2</v>
      </c>
      <c r="H91" s="498">
        <v>0</v>
      </c>
      <c r="I91" s="498">
        <v>4.2299999999999998E-4</v>
      </c>
      <c r="J91" s="498">
        <v>9.3500000000000007E-3</v>
      </c>
      <c r="K91" s="498">
        <v>7.4600000000000003E-4</v>
      </c>
      <c r="L91" s="498">
        <v>1.9530000000000001E-3</v>
      </c>
      <c r="M91" s="498">
        <v>1.688E-3</v>
      </c>
      <c r="N91" s="498">
        <v>1.1943E-2</v>
      </c>
      <c r="O91" s="498">
        <v>0</v>
      </c>
      <c r="P91" s="498">
        <v>1.6538000000000001E-2</v>
      </c>
      <c r="Q91" s="498">
        <v>1.4999999999999999E-4</v>
      </c>
      <c r="R91" s="498">
        <v>4.731E-3</v>
      </c>
      <c r="S91" s="498">
        <v>7.9360000000000003E-3</v>
      </c>
      <c r="T91" s="498">
        <v>0</v>
      </c>
      <c r="U91" s="498">
        <v>2.0285999999999998E-2</v>
      </c>
      <c r="V91" s="498">
        <v>0</v>
      </c>
      <c r="W91" s="498">
        <v>2.1999999999999999E-5</v>
      </c>
      <c r="X91" s="498">
        <v>4.8659999999999997E-3</v>
      </c>
    </row>
    <row r="92" spans="1:24" s="491" customFormat="1" ht="18" customHeight="1" x14ac:dyDescent="0.2">
      <c r="A92" s="492" t="s">
        <v>65</v>
      </c>
      <c r="B92" s="493" t="s">
        <v>337</v>
      </c>
      <c r="C92" s="494">
        <v>15.883259000000002</v>
      </c>
      <c r="D92" s="494">
        <v>0</v>
      </c>
      <c r="E92" s="494">
        <v>14.45477</v>
      </c>
      <c r="F92" s="494">
        <v>0</v>
      </c>
      <c r="G92" s="494">
        <v>0.83243500000000004</v>
      </c>
      <c r="H92" s="494">
        <v>0</v>
      </c>
      <c r="I92" s="494">
        <v>4.9508999999999997E-2</v>
      </c>
      <c r="J92" s="494">
        <v>4.7451E-2</v>
      </c>
      <c r="K92" s="494">
        <v>0</v>
      </c>
      <c r="L92" s="494">
        <v>0.137157</v>
      </c>
      <c r="M92" s="494">
        <v>0</v>
      </c>
      <c r="N92" s="494">
        <v>0.29391699999999998</v>
      </c>
      <c r="O92" s="494">
        <v>3.3869999999999998E-3</v>
      </c>
      <c r="P92" s="494">
        <v>3.3522000000000003E-2</v>
      </c>
      <c r="Q92" s="494">
        <v>0</v>
      </c>
      <c r="R92" s="494">
        <v>3.0643E-2</v>
      </c>
      <c r="S92" s="494">
        <v>3.9999999999999998E-6</v>
      </c>
      <c r="T92" s="494">
        <v>0</v>
      </c>
      <c r="U92" s="494">
        <v>0</v>
      </c>
      <c r="V92" s="494">
        <v>0</v>
      </c>
      <c r="W92" s="494">
        <v>4.6000000000000001E-4</v>
      </c>
      <c r="X92" s="494">
        <v>3.9999999999999998E-6</v>
      </c>
    </row>
    <row r="93" spans="1:24" s="491" customFormat="1" ht="18" customHeight="1" x14ac:dyDescent="0.2">
      <c r="A93" s="496" t="s">
        <v>158</v>
      </c>
      <c r="B93" s="497" t="s">
        <v>284</v>
      </c>
      <c r="C93" s="498">
        <v>14.669074000000002</v>
      </c>
      <c r="D93" s="498">
        <v>0</v>
      </c>
      <c r="E93" s="498">
        <v>1.280578</v>
      </c>
      <c r="F93" s="498">
        <v>0</v>
      </c>
      <c r="G93" s="498">
        <v>12.340259</v>
      </c>
      <c r="H93" s="498">
        <v>0</v>
      </c>
      <c r="I93" s="498">
        <v>3.2420000000000001E-3</v>
      </c>
      <c r="J93" s="498">
        <v>0.110314</v>
      </c>
      <c r="K93" s="498">
        <v>0</v>
      </c>
      <c r="L93" s="498">
        <v>0</v>
      </c>
      <c r="M93" s="498">
        <v>1.0588E-2</v>
      </c>
      <c r="N93" s="498">
        <v>0</v>
      </c>
      <c r="O93" s="498">
        <v>0</v>
      </c>
      <c r="P93" s="498">
        <v>0</v>
      </c>
      <c r="Q93" s="498">
        <v>0</v>
      </c>
      <c r="R93" s="498">
        <v>4.1001000000000003E-2</v>
      </c>
      <c r="S93" s="498">
        <v>0.37053000000000003</v>
      </c>
      <c r="T93" s="498">
        <v>0.17288200000000001</v>
      </c>
      <c r="U93" s="498">
        <v>0.33963599999999999</v>
      </c>
      <c r="V93" s="498">
        <v>0</v>
      </c>
      <c r="W93" s="498">
        <v>0</v>
      </c>
      <c r="X93" s="498">
        <v>4.3999999999999999E-5</v>
      </c>
    </row>
    <row r="94" spans="1:24" s="491" customFormat="1" ht="18" customHeight="1" x14ac:dyDescent="0.2">
      <c r="A94" s="492" t="s">
        <v>205</v>
      </c>
      <c r="B94" s="493" t="s">
        <v>457</v>
      </c>
      <c r="C94" s="494">
        <v>14.225973</v>
      </c>
      <c r="D94" s="494">
        <v>0</v>
      </c>
      <c r="E94" s="494">
        <v>0.50482899999999997</v>
      </c>
      <c r="F94" s="494">
        <v>0</v>
      </c>
      <c r="G94" s="494">
        <v>2.597718</v>
      </c>
      <c r="H94" s="494">
        <v>0.236956</v>
      </c>
      <c r="I94" s="494">
        <v>4.6706630000000002</v>
      </c>
      <c r="J94" s="494">
        <v>0.24581600000000001</v>
      </c>
      <c r="K94" s="494">
        <v>0</v>
      </c>
      <c r="L94" s="494">
        <v>0.21709000000000001</v>
      </c>
      <c r="M94" s="494">
        <v>0</v>
      </c>
      <c r="N94" s="494">
        <v>5.6899999999999995E-4</v>
      </c>
      <c r="O94" s="494">
        <v>1.1199999999999999E-3</v>
      </c>
      <c r="P94" s="494">
        <v>4.7383000000000002E-2</v>
      </c>
      <c r="Q94" s="494">
        <v>0</v>
      </c>
      <c r="R94" s="494">
        <v>0.49782599999999999</v>
      </c>
      <c r="S94" s="494">
        <v>2.904674</v>
      </c>
      <c r="T94" s="494">
        <v>1.5319999999999999E-3</v>
      </c>
      <c r="U94" s="494">
        <v>1.025066</v>
      </c>
      <c r="V94" s="494">
        <v>0</v>
      </c>
      <c r="W94" s="494">
        <v>1.2399979999999999</v>
      </c>
      <c r="X94" s="494">
        <v>3.4733E-2</v>
      </c>
    </row>
    <row r="95" spans="1:24" s="491" customFormat="1" ht="18" customHeight="1" x14ac:dyDescent="0.2">
      <c r="A95" s="496" t="s">
        <v>132</v>
      </c>
      <c r="B95" s="497" t="s">
        <v>353</v>
      </c>
      <c r="C95" s="498">
        <v>13.245570999999998</v>
      </c>
      <c r="D95" s="498">
        <v>0.52246099999999995</v>
      </c>
      <c r="E95" s="498">
        <v>0</v>
      </c>
      <c r="F95" s="498">
        <v>0</v>
      </c>
      <c r="G95" s="498">
        <v>0.35950300000000002</v>
      </c>
      <c r="H95" s="498">
        <v>1.025193</v>
      </c>
      <c r="I95" s="498">
        <v>1.014812</v>
      </c>
      <c r="J95" s="498">
        <v>0.13058400000000001</v>
      </c>
      <c r="K95" s="498">
        <v>0</v>
      </c>
      <c r="L95" s="498">
        <v>2.3908860000000001</v>
      </c>
      <c r="M95" s="498">
        <v>2.0142E-2</v>
      </c>
      <c r="N95" s="498">
        <v>0.40337899999999999</v>
      </c>
      <c r="O95" s="498">
        <v>5.3942999999999998E-2</v>
      </c>
      <c r="P95" s="498">
        <v>0.35985200000000001</v>
      </c>
      <c r="Q95" s="498">
        <v>0</v>
      </c>
      <c r="R95" s="498">
        <v>7.5054999999999997E-2</v>
      </c>
      <c r="S95" s="498">
        <v>3.0924260000000001</v>
      </c>
      <c r="T95" s="498">
        <v>3.9971E-2</v>
      </c>
      <c r="U95" s="498">
        <v>3.3347899999999999</v>
      </c>
      <c r="V95" s="498">
        <v>0</v>
      </c>
      <c r="W95" s="498">
        <v>0.42257400000000001</v>
      </c>
      <c r="X95" s="498">
        <v>0</v>
      </c>
    </row>
    <row r="96" spans="1:24" s="491" customFormat="1" ht="18" customHeight="1" x14ac:dyDescent="0.2">
      <c r="A96" s="492" t="s">
        <v>182</v>
      </c>
      <c r="B96" s="493" t="s">
        <v>459</v>
      </c>
      <c r="C96" s="494">
        <v>12.44819</v>
      </c>
      <c r="D96" s="494">
        <v>0</v>
      </c>
      <c r="E96" s="494">
        <v>0.12625700000000001</v>
      </c>
      <c r="F96" s="494">
        <v>0</v>
      </c>
      <c r="G96" s="494">
        <v>0</v>
      </c>
      <c r="H96" s="494">
        <v>0</v>
      </c>
      <c r="I96" s="494">
        <v>3.2499999999999999E-4</v>
      </c>
      <c r="J96" s="494">
        <v>0</v>
      </c>
      <c r="K96" s="494">
        <v>0</v>
      </c>
      <c r="L96" s="494">
        <v>0</v>
      </c>
      <c r="M96" s="494">
        <v>0</v>
      </c>
      <c r="N96" s="494">
        <v>2.31E-4</v>
      </c>
      <c r="O96" s="494">
        <v>0</v>
      </c>
      <c r="P96" s="494">
        <v>0</v>
      </c>
      <c r="Q96" s="494">
        <v>0</v>
      </c>
      <c r="R96" s="494">
        <v>12.156352</v>
      </c>
      <c r="S96" s="494">
        <v>0</v>
      </c>
      <c r="T96" s="494">
        <v>0</v>
      </c>
      <c r="U96" s="494">
        <v>0.15329699999999999</v>
      </c>
      <c r="V96" s="494">
        <v>0</v>
      </c>
      <c r="W96" s="494">
        <v>6.1499999999999999E-4</v>
      </c>
      <c r="X96" s="494">
        <v>1.1113E-2</v>
      </c>
    </row>
    <row r="97" spans="1:24" s="491" customFormat="1" ht="18" customHeight="1" x14ac:dyDescent="0.2">
      <c r="A97" s="496" t="s">
        <v>175</v>
      </c>
      <c r="B97" s="497" t="s">
        <v>388</v>
      </c>
      <c r="C97" s="498">
        <v>10.933019000000002</v>
      </c>
      <c r="D97" s="498">
        <v>8.4916630000000008</v>
      </c>
      <c r="E97" s="498">
        <v>0</v>
      </c>
      <c r="F97" s="498">
        <v>0</v>
      </c>
      <c r="G97" s="498">
        <v>2.8204E-2</v>
      </c>
      <c r="H97" s="498">
        <v>0</v>
      </c>
      <c r="I97" s="498">
        <v>0.302255</v>
      </c>
      <c r="J97" s="498">
        <v>0</v>
      </c>
      <c r="K97" s="498">
        <v>0</v>
      </c>
      <c r="L97" s="498">
        <v>0</v>
      </c>
      <c r="M97" s="498">
        <v>2.110897</v>
      </c>
      <c r="N97" s="498">
        <v>0</v>
      </c>
      <c r="O97" s="498">
        <v>0</v>
      </c>
      <c r="P97" s="498">
        <v>0</v>
      </c>
      <c r="Q97" s="498">
        <v>0</v>
      </c>
      <c r="R97" s="498">
        <v>0</v>
      </c>
      <c r="S97" s="498">
        <v>0</v>
      </c>
      <c r="T97" s="498">
        <v>0</v>
      </c>
      <c r="U97" s="498">
        <v>0</v>
      </c>
      <c r="V97" s="498">
        <v>0</v>
      </c>
      <c r="W97" s="498">
        <v>0</v>
      </c>
      <c r="X97" s="498">
        <v>0</v>
      </c>
    </row>
    <row r="98" spans="1:24" s="491" customFormat="1" ht="18" customHeight="1" x14ac:dyDescent="0.2">
      <c r="A98" s="492" t="s">
        <v>219</v>
      </c>
      <c r="B98" s="493" t="s">
        <v>363</v>
      </c>
      <c r="C98" s="494">
        <v>9.0493950000000005</v>
      </c>
      <c r="D98" s="494">
        <v>0</v>
      </c>
      <c r="E98" s="494">
        <v>0.21104000000000001</v>
      </c>
      <c r="F98" s="494">
        <v>0</v>
      </c>
      <c r="G98" s="494">
        <v>0.81639799999999996</v>
      </c>
      <c r="H98" s="494">
        <v>0</v>
      </c>
      <c r="I98" s="494">
        <v>0.188254</v>
      </c>
      <c r="J98" s="494">
        <v>3.3341000000000003E-2</v>
      </c>
      <c r="K98" s="494">
        <v>1.1999999999999999E-3</v>
      </c>
      <c r="L98" s="494">
        <v>1.001385</v>
      </c>
      <c r="M98" s="494">
        <v>1.5349999999999999E-3</v>
      </c>
      <c r="N98" s="494">
        <v>2.7049999999999999E-3</v>
      </c>
      <c r="O98" s="494">
        <v>0</v>
      </c>
      <c r="P98" s="494">
        <v>0</v>
      </c>
      <c r="Q98" s="494">
        <v>0</v>
      </c>
      <c r="R98" s="494">
        <v>0.12368700000000001</v>
      </c>
      <c r="S98" s="494">
        <v>3.0546099999999998</v>
      </c>
      <c r="T98" s="494">
        <v>0.15960099999999999</v>
      </c>
      <c r="U98" s="494">
        <v>3.3686959999999999</v>
      </c>
      <c r="V98" s="494">
        <v>2.1510000000000001E-3</v>
      </c>
      <c r="W98" s="494">
        <v>8.4792000000000006E-2</v>
      </c>
      <c r="X98" s="494">
        <v>0</v>
      </c>
    </row>
    <row r="99" spans="1:24" s="491" customFormat="1" ht="18" customHeight="1" x14ac:dyDescent="0.2">
      <c r="A99" s="496" t="s">
        <v>156</v>
      </c>
      <c r="B99" s="497" t="s">
        <v>329</v>
      </c>
      <c r="C99" s="498">
        <v>8.6833520000000011</v>
      </c>
      <c r="D99" s="498">
        <v>0</v>
      </c>
      <c r="E99" s="498">
        <v>1.834187</v>
      </c>
      <c r="F99" s="498">
        <v>0</v>
      </c>
      <c r="G99" s="498">
        <v>6.5937489999999999</v>
      </c>
      <c r="H99" s="498">
        <v>0</v>
      </c>
      <c r="I99" s="498">
        <v>6.0735999999999998E-2</v>
      </c>
      <c r="J99" s="498">
        <v>0</v>
      </c>
      <c r="K99" s="498">
        <v>0</v>
      </c>
      <c r="L99" s="498">
        <v>9.3849000000000002E-2</v>
      </c>
      <c r="M99" s="498">
        <v>0</v>
      </c>
      <c r="N99" s="498">
        <v>0</v>
      </c>
      <c r="O99" s="498">
        <v>0</v>
      </c>
      <c r="P99" s="498">
        <v>0</v>
      </c>
      <c r="Q99" s="498">
        <v>0</v>
      </c>
      <c r="R99" s="498">
        <v>0</v>
      </c>
      <c r="S99" s="498">
        <v>0</v>
      </c>
      <c r="T99" s="498">
        <v>0</v>
      </c>
      <c r="U99" s="498">
        <v>0</v>
      </c>
      <c r="V99" s="498">
        <v>0</v>
      </c>
      <c r="W99" s="498">
        <v>9.0659999999999994E-3</v>
      </c>
      <c r="X99" s="498">
        <v>9.1764999999999999E-2</v>
      </c>
    </row>
    <row r="100" spans="1:24" s="491" customFormat="1" ht="18" customHeight="1" x14ac:dyDescent="0.2">
      <c r="A100" s="492" t="s">
        <v>165</v>
      </c>
      <c r="B100" s="493" t="s">
        <v>342</v>
      </c>
      <c r="C100" s="494">
        <v>7.2873320000000001</v>
      </c>
      <c r="D100" s="494">
        <v>0</v>
      </c>
      <c r="E100" s="494">
        <v>0</v>
      </c>
      <c r="F100" s="494">
        <v>0</v>
      </c>
      <c r="G100" s="494">
        <v>0</v>
      </c>
      <c r="H100" s="494">
        <v>0</v>
      </c>
      <c r="I100" s="494">
        <v>0</v>
      </c>
      <c r="J100" s="494">
        <v>0</v>
      </c>
      <c r="K100" s="494">
        <v>0</v>
      </c>
      <c r="L100" s="494">
        <v>6.7549450000000002</v>
      </c>
      <c r="M100" s="494">
        <v>0</v>
      </c>
      <c r="N100" s="494">
        <v>2.5300000000000002E-4</v>
      </c>
      <c r="O100" s="494">
        <v>0</v>
      </c>
      <c r="P100" s="494">
        <v>0</v>
      </c>
      <c r="Q100" s="494">
        <v>0</v>
      </c>
      <c r="R100" s="494">
        <v>0</v>
      </c>
      <c r="S100" s="494">
        <v>0</v>
      </c>
      <c r="T100" s="494">
        <v>0</v>
      </c>
      <c r="U100" s="494">
        <v>0</v>
      </c>
      <c r="V100" s="494">
        <v>0</v>
      </c>
      <c r="W100" s="494">
        <v>0</v>
      </c>
      <c r="X100" s="494">
        <v>0.532134</v>
      </c>
    </row>
    <row r="101" spans="1:24" s="491" customFormat="1" ht="18" customHeight="1" x14ac:dyDescent="0.2">
      <c r="A101" s="496" t="s">
        <v>167</v>
      </c>
      <c r="B101" s="497" t="s">
        <v>352</v>
      </c>
      <c r="C101" s="498">
        <v>6.6078990000000006</v>
      </c>
      <c r="D101" s="498">
        <v>1.659518</v>
      </c>
      <c r="E101" s="498">
        <v>4.8999280000000001</v>
      </c>
      <c r="F101" s="498">
        <v>0</v>
      </c>
      <c r="G101" s="498">
        <v>1.913E-3</v>
      </c>
      <c r="H101" s="498">
        <v>0</v>
      </c>
      <c r="I101" s="498">
        <v>4.0211999999999998E-2</v>
      </c>
      <c r="J101" s="498">
        <v>0</v>
      </c>
      <c r="K101" s="498">
        <v>0</v>
      </c>
      <c r="L101" s="498">
        <v>6.3280000000000003E-3</v>
      </c>
      <c r="M101" s="498">
        <v>0</v>
      </c>
      <c r="N101" s="498">
        <v>0</v>
      </c>
      <c r="O101" s="498">
        <v>0</v>
      </c>
      <c r="P101" s="498">
        <v>0</v>
      </c>
      <c r="Q101" s="498">
        <v>0</v>
      </c>
      <c r="R101" s="498">
        <v>0</v>
      </c>
      <c r="S101" s="498">
        <v>0</v>
      </c>
      <c r="T101" s="498">
        <v>0</v>
      </c>
      <c r="U101" s="498">
        <v>0</v>
      </c>
      <c r="V101" s="498">
        <v>0</v>
      </c>
      <c r="W101" s="498">
        <v>0</v>
      </c>
      <c r="X101" s="498">
        <v>0</v>
      </c>
    </row>
    <row r="102" spans="1:24" s="491" customFormat="1" ht="18" customHeight="1" x14ac:dyDescent="0.2">
      <c r="A102" s="492" t="s">
        <v>68</v>
      </c>
      <c r="B102" s="493" t="s">
        <v>362</v>
      </c>
      <c r="C102" s="494">
        <v>6.4585480000000004</v>
      </c>
      <c r="D102" s="494">
        <v>0</v>
      </c>
      <c r="E102" s="494">
        <v>0</v>
      </c>
      <c r="F102" s="494">
        <v>0</v>
      </c>
      <c r="G102" s="494">
        <v>2.313E-3</v>
      </c>
      <c r="H102" s="494">
        <v>0</v>
      </c>
      <c r="I102" s="494">
        <v>0.74163999999999997</v>
      </c>
      <c r="J102" s="494">
        <v>0.130412</v>
      </c>
      <c r="K102" s="494">
        <v>0</v>
      </c>
      <c r="L102" s="494">
        <v>0</v>
      </c>
      <c r="M102" s="494">
        <v>0</v>
      </c>
      <c r="N102" s="494">
        <v>7.9539999999999993E-3</v>
      </c>
      <c r="O102" s="494">
        <v>3.6103999999999997E-2</v>
      </c>
      <c r="P102" s="494">
        <v>0</v>
      </c>
      <c r="Q102" s="494">
        <v>0</v>
      </c>
      <c r="R102" s="494">
        <v>0</v>
      </c>
      <c r="S102" s="494">
        <v>0.95510700000000004</v>
      </c>
      <c r="T102" s="494">
        <v>0</v>
      </c>
      <c r="U102" s="494">
        <v>4.5850179999999998</v>
      </c>
      <c r="V102" s="494">
        <v>0</v>
      </c>
      <c r="W102" s="494">
        <v>0</v>
      </c>
      <c r="X102" s="494">
        <v>0</v>
      </c>
    </row>
    <row r="103" spans="1:24" s="491" customFormat="1" ht="18" customHeight="1" x14ac:dyDescent="0.2">
      <c r="A103" s="496" t="s">
        <v>39</v>
      </c>
      <c r="B103" s="497" t="s">
        <v>321</v>
      </c>
      <c r="C103" s="498">
        <v>5.2281560000000002</v>
      </c>
      <c r="D103" s="498">
        <v>0</v>
      </c>
      <c r="E103" s="498">
        <v>0.43271700000000002</v>
      </c>
      <c r="F103" s="498">
        <v>0</v>
      </c>
      <c r="G103" s="498">
        <v>0</v>
      </c>
      <c r="H103" s="498">
        <v>0</v>
      </c>
      <c r="I103" s="498">
        <v>0</v>
      </c>
      <c r="J103" s="498">
        <v>0</v>
      </c>
      <c r="K103" s="498">
        <v>1.2830000000000001E-3</v>
      </c>
      <c r="L103" s="498">
        <v>2.491072</v>
      </c>
      <c r="M103" s="498">
        <v>0</v>
      </c>
      <c r="N103" s="498">
        <v>5.4200000000000003E-3</v>
      </c>
      <c r="O103" s="498">
        <v>2.6162999999999999E-2</v>
      </c>
      <c r="P103" s="498">
        <v>0.13582900000000001</v>
      </c>
      <c r="Q103" s="498">
        <v>0</v>
      </c>
      <c r="R103" s="498">
        <v>2.0718139999999998</v>
      </c>
      <c r="S103" s="498">
        <v>0</v>
      </c>
      <c r="T103" s="498">
        <v>1.1509999999999999E-3</v>
      </c>
      <c r="U103" s="498">
        <v>6.0831999999999997E-2</v>
      </c>
      <c r="V103" s="498">
        <v>0</v>
      </c>
      <c r="W103" s="498">
        <v>0</v>
      </c>
      <c r="X103" s="498">
        <v>1.8749999999999999E-3</v>
      </c>
    </row>
    <row r="104" spans="1:24" s="491" customFormat="1" ht="18" customHeight="1" x14ac:dyDescent="0.2">
      <c r="A104" s="492" t="s">
        <v>220</v>
      </c>
      <c r="B104" s="493" t="s">
        <v>374</v>
      </c>
      <c r="C104" s="494">
        <v>4.6962799999999998</v>
      </c>
      <c r="D104" s="494">
        <v>0</v>
      </c>
      <c r="E104" s="494">
        <v>8.8210000000000007E-3</v>
      </c>
      <c r="F104" s="494">
        <v>0</v>
      </c>
      <c r="G104" s="494">
        <v>0</v>
      </c>
      <c r="H104" s="494">
        <v>0</v>
      </c>
      <c r="I104" s="494">
        <v>0</v>
      </c>
      <c r="J104" s="494">
        <v>0</v>
      </c>
      <c r="K104" s="494">
        <v>0</v>
      </c>
      <c r="L104" s="494">
        <v>0</v>
      </c>
      <c r="M104" s="494">
        <v>0</v>
      </c>
      <c r="N104" s="494">
        <v>0</v>
      </c>
      <c r="O104" s="494">
        <v>0</v>
      </c>
      <c r="P104" s="494">
        <v>0</v>
      </c>
      <c r="Q104" s="494">
        <v>0</v>
      </c>
      <c r="R104" s="494">
        <v>4.685886</v>
      </c>
      <c r="S104" s="494">
        <v>1.573E-3</v>
      </c>
      <c r="T104" s="494">
        <v>0</v>
      </c>
      <c r="U104" s="494">
        <v>0</v>
      </c>
      <c r="V104" s="494">
        <v>0</v>
      </c>
      <c r="W104" s="494">
        <v>0</v>
      </c>
      <c r="X104" s="494">
        <v>0</v>
      </c>
    </row>
    <row r="105" spans="1:24" s="491" customFormat="1" ht="18" customHeight="1" x14ac:dyDescent="0.2">
      <c r="A105" s="496" t="s">
        <v>63</v>
      </c>
      <c r="B105" s="497" t="s">
        <v>356</v>
      </c>
      <c r="C105" s="498">
        <v>4.5963979999999998</v>
      </c>
      <c r="D105" s="498">
        <v>0</v>
      </c>
      <c r="E105" s="498">
        <v>3.675395</v>
      </c>
      <c r="F105" s="498">
        <v>0</v>
      </c>
      <c r="G105" s="498">
        <v>0</v>
      </c>
      <c r="H105" s="498">
        <v>0</v>
      </c>
      <c r="I105" s="498">
        <v>0</v>
      </c>
      <c r="J105" s="498">
        <v>0</v>
      </c>
      <c r="K105" s="498">
        <v>7.7999999999999999E-5</v>
      </c>
      <c r="L105" s="498">
        <v>0</v>
      </c>
      <c r="M105" s="498">
        <v>0.25118400000000002</v>
      </c>
      <c r="N105" s="498">
        <v>0.63744400000000001</v>
      </c>
      <c r="O105" s="498">
        <v>7.5699999999999997E-4</v>
      </c>
      <c r="P105" s="498">
        <v>0</v>
      </c>
      <c r="Q105" s="498">
        <v>0</v>
      </c>
      <c r="R105" s="498">
        <v>0</v>
      </c>
      <c r="S105" s="498">
        <v>6.9999999999999999E-6</v>
      </c>
      <c r="T105" s="498">
        <v>0</v>
      </c>
      <c r="U105" s="498">
        <v>3.1532999999999999E-2</v>
      </c>
      <c r="V105" s="498">
        <v>0</v>
      </c>
      <c r="W105" s="498">
        <v>0</v>
      </c>
      <c r="X105" s="498">
        <v>0</v>
      </c>
    </row>
    <row r="106" spans="1:24" s="491" customFormat="1" ht="18" customHeight="1" x14ac:dyDescent="0.2">
      <c r="A106" s="492" t="s">
        <v>89</v>
      </c>
      <c r="B106" s="493" t="s">
        <v>384</v>
      </c>
      <c r="C106" s="494">
        <v>4.4659080000000007</v>
      </c>
      <c r="D106" s="494">
        <v>0</v>
      </c>
      <c r="E106" s="494">
        <v>2.1557E-2</v>
      </c>
      <c r="F106" s="494">
        <v>0</v>
      </c>
      <c r="G106" s="494">
        <v>0.52633700000000005</v>
      </c>
      <c r="H106" s="494">
        <v>0</v>
      </c>
      <c r="I106" s="494">
        <v>5.7734000000000001E-2</v>
      </c>
      <c r="J106" s="494">
        <v>2.0022999999999999E-2</v>
      </c>
      <c r="K106" s="494">
        <v>2.313E-3</v>
      </c>
      <c r="L106" s="494">
        <v>4.08E-4</v>
      </c>
      <c r="M106" s="494">
        <v>0</v>
      </c>
      <c r="N106" s="494">
        <v>0.238758</v>
      </c>
      <c r="O106" s="494">
        <v>0.20638799999999999</v>
      </c>
      <c r="P106" s="494">
        <v>0</v>
      </c>
      <c r="Q106" s="494">
        <v>0</v>
      </c>
      <c r="R106" s="494">
        <v>0.41559099999999999</v>
      </c>
      <c r="S106" s="494">
        <v>1.4812380000000001</v>
      </c>
      <c r="T106" s="494">
        <v>3.15E-3</v>
      </c>
      <c r="U106" s="494">
        <v>0.107865</v>
      </c>
      <c r="V106" s="494">
        <v>1.2579130000000001</v>
      </c>
      <c r="W106" s="494">
        <v>0.12625800000000001</v>
      </c>
      <c r="X106" s="494">
        <v>3.7500000000000001E-4</v>
      </c>
    </row>
    <row r="107" spans="1:24" s="491" customFormat="1" ht="18" customHeight="1" x14ac:dyDescent="0.2">
      <c r="A107" s="496" t="s">
        <v>183</v>
      </c>
      <c r="B107" s="497" t="s">
        <v>455</v>
      </c>
      <c r="C107" s="498">
        <v>4.4588840000000003</v>
      </c>
      <c r="D107" s="498">
        <v>0</v>
      </c>
      <c r="E107" s="498">
        <v>0</v>
      </c>
      <c r="F107" s="498">
        <v>0</v>
      </c>
      <c r="G107" s="498">
        <v>0.34551599999999999</v>
      </c>
      <c r="H107" s="498">
        <v>0</v>
      </c>
      <c r="I107" s="498">
        <v>3.6930010000000002</v>
      </c>
      <c r="J107" s="498">
        <v>0</v>
      </c>
      <c r="K107" s="498">
        <v>1.6119999999999999E-3</v>
      </c>
      <c r="L107" s="498">
        <v>0</v>
      </c>
      <c r="M107" s="498">
        <v>0</v>
      </c>
      <c r="N107" s="498">
        <v>0</v>
      </c>
      <c r="O107" s="498">
        <v>0</v>
      </c>
      <c r="P107" s="498">
        <v>0</v>
      </c>
      <c r="Q107" s="498">
        <v>0.11998</v>
      </c>
      <c r="R107" s="498">
        <v>0.24077699999999999</v>
      </c>
      <c r="S107" s="498">
        <v>1.5664000000000001E-2</v>
      </c>
      <c r="T107" s="498">
        <v>0</v>
      </c>
      <c r="U107" s="498">
        <v>2.6771E-2</v>
      </c>
      <c r="V107" s="498">
        <v>0</v>
      </c>
      <c r="W107" s="498">
        <v>1.5563E-2</v>
      </c>
      <c r="X107" s="498">
        <v>0</v>
      </c>
    </row>
    <row r="108" spans="1:24" s="491" customFormat="1" ht="18" customHeight="1" x14ac:dyDescent="0.2">
      <c r="A108" s="492" t="s">
        <v>75</v>
      </c>
      <c r="B108" s="493" t="s">
        <v>370</v>
      </c>
      <c r="C108" s="494">
        <v>4.1075600000000003</v>
      </c>
      <c r="D108" s="494">
        <v>0</v>
      </c>
      <c r="E108" s="494">
        <v>3.9714489999999998</v>
      </c>
      <c r="F108" s="494">
        <v>0</v>
      </c>
      <c r="G108" s="494">
        <v>0</v>
      </c>
      <c r="H108" s="494">
        <v>0</v>
      </c>
      <c r="I108" s="494">
        <v>0</v>
      </c>
      <c r="J108" s="494">
        <v>7.9999999999999996E-6</v>
      </c>
      <c r="K108" s="494">
        <v>0</v>
      </c>
      <c r="L108" s="494">
        <v>0</v>
      </c>
      <c r="M108" s="494">
        <v>0</v>
      </c>
      <c r="N108" s="494">
        <v>0.123394</v>
      </c>
      <c r="O108" s="494">
        <v>1.2697999999999999E-2</v>
      </c>
      <c r="P108" s="494">
        <v>0</v>
      </c>
      <c r="Q108" s="494">
        <v>0</v>
      </c>
      <c r="R108" s="494">
        <v>7.9999999999999996E-6</v>
      </c>
      <c r="S108" s="494">
        <v>0</v>
      </c>
      <c r="T108" s="494">
        <v>0</v>
      </c>
      <c r="U108" s="494">
        <v>0</v>
      </c>
      <c r="V108" s="494">
        <v>0</v>
      </c>
      <c r="W108" s="494">
        <v>0</v>
      </c>
      <c r="X108" s="494">
        <v>3.0000000000000001E-6</v>
      </c>
    </row>
    <row r="109" spans="1:24" s="491" customFormat="1" ht="18" customHeight="1" x14ac:dyDescent="0.2">
      <c r="A109" s="496" t="s">
        <v>180</v>
      </c>
      <c r="B109" s="497" t="s">
        <v>458</v>
      </c>
      <c r="C109" s="498">
        <v>3.981303</v>
      </c>
      <c r="D109" s="498">
        <v>0</v>
      </c>
      <c r="E109" s="498">
        <v>0</v>
      </c>
      <c r="F109" s="498">
        <v>2.9891169999999998</v>
      </c>
      <c r="G109" s="498">
        <v>0.15937499999999999</v>
      </c>
      <c r="H109" s="498">
        <v>0</v>
      </c>
      <c r="I109" s="498">
        <v>2.3980999999999999E-2</v>
      </c>
      <c r="J109" s="498">
        <v>0</v>
      </c>
      <c r="K109" s="498">
        <v>0</v>
      </c>
      <c r="L109" s="498">
        <v>5.8812000000000003E-2</v>
      </c>
      <c r="M109" s="498">
        <v>0</v>
      </c>
      <c r="N109" s="498">
        <v>2.7000000000000001E-3</v>
      </c>
      <c r="O109" s="498">
        <v>0</v>
      </c>
      <c r="P109" s="498">
        <v>0</v>
      </c>
      <c r="Q109" s="498">
        <v>0</v>
      </c>
      <c r="R109" s="498">
        <v>0</v>
      </c>
      <c r="S109" s="498">
        <v>7.4580000000000002E-3</v>
      </c>
      <c r="T109" s="498">
        <v>0</v>
      </c>
      <c r="U109" s="498">
        <v>0.73909999999999998</v>
      </c>
      <c r="V109" s="498">
        <v>0</v>
      </c>
      <c r="W109" s="498">
        <v>7.6000000000000004E-4</v>
      </c>
      <c r="X109" s="498">
        <v>0</v>
      </c>
    </row>
    <row r="110" spans="1:24" s="491" customFormat="1" ht="18" customHeight="1" x14ac:dyDescent="0.2">
      <c r="A110" s="492" t="s">
        <v>174</v>
      </c>
      <c r="B110" s="493" t="s">
        <v>318</v>
      </c>
      <c r="C110" s="494">
        <v>3.3790039999999997</v>
      </c>
      <c r="D110" s="494">
        <v>0</v>
      </c>
      <c r="E110" s="494">
        <v>8.6840000000000001E-2</v>
      </c>
      <c r="F110" s="494">
        <v>0</v>
      </c>
      <c r="G110" s="494">
        <v>3.1410830000000001</v>
      </c>
      <c r="H110" s="494">
        <v>0</v>
      </c>
      <c r="I110" s="494">
        <v>0</v>
      </c>
      <c r="J110" s="494">
        <v>0</v>
      </c>
      <c r="K110" s="494">
        <v>9.1400000000000006E-3</v>
      </c>
      <c r="L110" s="494">
        <v>1.2979999999999999E-3</v>
      </c>
      <c r="M110" s="494">
        <v>0</v>
      </c>
      <c r="N110" s="494">
        <v>5.0437000000000003E-2</v>
      </c>
      <c r="O110" s="494">
        <v>0</v>
      </c>
      <c r="P110" s="494">
        <v>0</v>
      </c>
      <c r="Q110" s="494">
        <v>3.1979999999999999E-3</v>
      </c>
      <c r="R110" s="494">
        <v>0</v>
      </c>
      <c r="S110" s="494">
        <v>0</v>
      </c>
      <c r="T110" s="494">
        <v>0</v>
      </c>
      <c r="U110" s="494">
        <v>5.1500000000000005E-4</v>
      </c>
      <c r="V110" s="494">
        <v>0</v>
      </c>
      <c r="W110" s="494">
        <v>8.6493E-2</v>
      </c>
      <c r="X110" s="494">
        <v>0</v>
      </c>
    </row>
    <row r="111" spans="1:24" s="491" customFormat="1" ht="18" customHeight="1" x14ac:dyDescent="0.2">
      <c r="A111" s="496" t="s">
        <v>46</v>
      </c>
      <c r="B111" s="497" t="s">
        <v>298</v>
      </c>
      <c r="C111" s="498">
        <v>2.841323</v>
      </c>
      <c r="D111" s="498">
        <v>0</v>
      </c>
      <c r="E111" s="498">
        <v>0.24706</v>
      </c>
      <c r="F111" s="498">
        <v>0</v>
      </c>
      <c r="G111" s="498">
        <v>0.120555</v>
      </c>
      <c r="H111" s="498">
        <v>0</v>
      </c>
      <c r="I111" s="498">
        <v>1.0455000000000001E-2</v>
      </c>
      <c r="J111" s="498">
        <v>0.57428299999999999</v>
      </c>
      <c r="K111" s="498">
        <v>0</v>
      </c>
      <c r="L111" s="498">
        <v>1.276E-3</v>
      </c>
      <c r="M111" s="498">
        <v>0</v>
      </c>
      <c r="N111" s="498">
        <v>8.2799999999999996E-4</v>
      </c>
      <c r="O111" s="498">
        <v>0</v>
      </c>
      <c r="P111" s="498">
        <v>0</v>
      </c>
      <c r="Q111" s="498">
        <v>0</v>
      </c>
      <c r="R111" s="498">
        <v>0.42106199999999999</v>
      </c>
      <c r="S111" s="498">
        <v>1.4568110000000001</v>
      </c>
      <c r="T111" s="498">
        <v>1.93E-4</v>
      </c>
      <c r="U111" s="498">
        <v>0</v>
      </c>
      <c r="V111" s="498">
        <v>0</v>
      </c>
      <c r="W111" s="498">
        <v>1.2390000000000001E-3</v>
      </c>
      <c r="X111" s="498">
        <v>7.561E-3</v>
      </c>
    </row>
    <row r="112" spans="1:24" s="491" customFormat="1" ht="18" customHeight="1" x14ac:dyDescent="0.2">
      <c r="A112" s="492" t="s">
        <v>166</v>
      </c>
      <c r="B112" s="493" t="s">
        <v>368</v>
      </c>
      <c r="C112" s="494">
        <v>2.4469270000000001</v>
      </c>
      <c r="D112" s="494">
        <v>1.8562700000000001</v>
      </c>
      <c r="E112" s="494">
        <v>4.5838999999999998E-2</v>
      </c>
      <c r="F112" s="494">
        <v>0</v>
      </c>
      <c r="G112" s="494">
        <v>0</v>
      </c>
      <c r="H112" s="494">
        <v>0</v>
      </c>
      <c r="I112" s="494">
        <v>0</v>
      </c>
      <c r="J112" s="494">
        <v>0</v>
      </c>
      <c r="K112" s="494">
        <v>0</v>
      </c>
      <c r="L112" s="494">
        <v>0.53437800000000002</v>
      </c>
      <c r="M112" s="494">
        <v>0</v>
      </c>
      <c r="N112" s="494">
        <v>1.044E-2</v>
      </c>
      <c r="O112" s="494">
        <v>0</v>
      </c>
      <c r="P112" s="494">
        <v>0</v>
      </c>
      <c r="Q112" s="494">
        <v>0</v>
      </c>
      <c r="R112" s="494">
        <v>0</v>
      </c>
      <c r="S112" s="494">
        <v>0</v>
      </c>
      <c r="T112" s="494">
        <v>0</v>
      </c>
      <c r="U112" s="494">
        <v>0</v>
      </c>
      <c r="V112" s="494">
        <v>0</v>
      </c>
      <c r="W112" s="494">
        <v>0</v>
      </c>
      <c r="X112" s="494">
        <v>0</v>
      </c>
    </row>
    <row r="113" spans="1:24" s="491" customFormat="1" ht="18" customHeight="1" x14ac:dyDescent="0.2">
      <c r="A113" s="496" t="s">
        <v>69</v>
      </c>
      <c r="B113" s="497" t="s">
        <v>365</v>
      </c>
      <c r="C113" s="498">
        <v>2.1159559999999997</v>
      </c>
      <c r="D113" s="498">
        <v>9.6920999999999993E-2</v>
      </c>
      <c r="E113" s="498">
        <v>0.39618300000000001</v>
      </c>
      <c r="F113" s="498">
        <v>0.75745499999999999</v>
      </c>
      <c r="G113" s="498">
        <v>0.144154</v>
      </c>
      <c r="H113" s="498">
        <v>0.40920800000000002</v>
      </c>
      <c r="I113" s="498">
        <v>0</v>
      </c>
      <c r="J113" s="498">
        <v>4.0289999999999996E-3</v>
      </c>
      <c r="K113" s="498">
        <v>0</v>
      </c>
      <c r="L113" s="498">
        <v>0</v>
      </c>
      <c r="M113" s="498">
        <v>0</v>
      </c>
      <c r="N113" s="498">
        <v>0</v>
      </c>
      <c r="O113" s="498">
        <v>0.169598</v>
      </c>
      <c r="P113" s="498">
        <v>0.138408</v>
      </c>
      <c r="Q113" s="498">
        <v>0</v>
      </c>
      <c r="R113" s="498">
        <v>0</v>
      </c>
      <c r="S113" s="498">
        <v>0</v>
      </c>
      <c r="T113" s="498">
        <v>0</v>
      </c>
      <c r="U113" s="498">
        <v>0</v>
      </c>
      <c r="V113" s="498">
        <v>0</v>
      </c>
      <c r="W113" s="498">
        <v>0</v>
      </c>
      <c r="X113" s="498">
        <v>0</v>
      </c>
    </row>
    <row r="114" spans="1:24" s="491" customFormat="1" ht="18" customHeight="1" x14ac:dyDescent="0.2">
      <c r="A114" s="492" t="s">
        <v>181</v>
      </c>
      <c r="B114" s="493" t="s">
        <v>387</v>
      </c>
      <c r="C114" s="494">
        <v>2.0709470000000003</v>
      </c>
      <c r="D114" s="494">
        <v>0</v>
      </c>
      <c r="E114" s="494">
        <v>0</v>
      </c>
      <c r="F114" s="494">
        <v>0</v>
      </c>
      <c r="G114" s="494">
        <v>0</v>
      </c>
      <c r="H114" s="494">
        <v>0</v>
      </c>
      <c r="I114" s="494">
        <v>7.9999999999999996E-6</v>
      </c>
      <c r="J114" s="494">
        <v>4.5490000000000001E-3</v>
      </c>
      <c r="K114" s="494">
        <v>0</v>
      </c>
      <c r="L114" s="494">
        <v>2.05904</v>
      </c>
      <c r="M114" s="494">
        <v>0</v>
      </c>
      <c r="N114" s="494">
        <v>7.3499999999999998E-3</v>
      </c>
      <c r="O114" s="494">
        <v>0</v>
      </c>
      <c r="P114" s="494">
        <v>0</v>
      </c>
      <c r="Q114" s="494">
        <v>0</v>
      </c>
      <c r="R114" s="494">
        <v>0</v>
      </c>
      <c r="S114" s="494">
        <v>0</v>
      </c>
      <c r="T114" s="494">
        <v>0</v>
      </c>
      <c r="U114" s="494">
        <v>0</v>
      </c>
      <c r="V114" s="494">
        <v>0</v>
      </c>
      <c r="W114" s="494">
        <v>0</v>
      </c>
      <c r="X114" s="494">
        <v>0</v>
      </c>
    </row>
    <row r="115" spans="1:24" s="491" customFormat="1" ht="18" customHeight="1" x14ac:dyDescent="0.2">
      <c r="A115" s="496" t="s">
        <v>213</v>
      </c>
      <c r="B115" s="497" t="s">
        <v>354</v>
      </c>
      <c r="C115" s="498">
        <v>2.0196420000000002</v>
      </c>
      <c r="D115" s="498">
        <v>0</v>
      </c>
      <c r="E115" s="498">
        <v>1.984056</v>
      </c>
      <c r="F115" s="498">
        <v>0</v>
      </c>
      <c r="G115" s="498">
        <v>0</v>
      </c>
      <c r="H115" s="498">
        <v>0</v>
      </c>
      <c r="I115" s="498">
        <v>0</v>
      </c>
      <c r="J115" s="498">
        <v>0</v>
      </c>
      <c r="K115" s="498">
        <v>0</v>
      </c>
      <c r="L115" s="498">
        <v>0</v>
      </c>
      <c r="M115" s="498">
        <v>0</v>
      </c>
      <c r="N115" s="498">
        <v>3.5586E-2</v>
      </c>
      <c r="O115" s="498">
        <v>0</v>
      </c>
      <c r="P115" s="498">
        <v>0</v>
      </c>
      <c r="Q115" s="498">
        <v>0</v>
      </c>
      <c r="R115" s="498">
        <v>0</v>
      </c>
      <c r="S115" s="498">
        <v>0</v>
      </c>
      <c r="T115" s="498">
        <v>0</v>
      </c>
      <c r="U115" s="498">
        <v>0</v>
      </c>
      <c r="V115" s="498">
        <v>0</v>
      </c>
      <c r="W115" s="498">
        <v>0</v>
      </c>
      <c r="X115" s="498">
        <v>0</v>
      </c>
    </row>
    <row r="116" spans="1:24" s="491" customFormat="1" ht="18" customHeight="1" x14ac:dyDescent="0.2">
      <c r="A116" s="492" t="s">
        <v>136</v>
      </c>
      <c r="B116" s="493" t="s">
        <v>454</v>
      </c>
      <c r="C116" s="494">
        <v>1.9317139999999999</v>
      </c>
      <c r="D116" s="494">
        <v>0</v>
      </c>
      <c r="E116" s="494">
        <v>0</v>
      </c>
      <c r="F116" s="494">
        <v>0</v>
      </c>
      <c r="G116" s="494">
        <v>1.716753</v>
      </c>
      <c r="H116" s="494">
        <v>0</v>
      </c>
      <c r="I116" s="494">
        <v>0.15548699999999999</v>
      </c>
      <c r="J116" s="494">
        <v>0</v>
      </c>
      <c r="K116" s="494">
        <v>0</v>
      </c>
      <c r="L116" s="494">
        <v>0</v>
      </c>
      <c r="M116" s="494">
        <v>0</v>
      </c>
      <c r="N116" s="494">
        <v>0</v>
      </c>
      <c r="O116" s="494">
        <v>0</v>
      </c>
      <c r="P116" s="494">
        <v>0</v>
      </c>
      <c r="Q116" s="494">
        <v>0</v>
      </c>
      <c r="R116" s="494">
        <v>0</v>
      </c>
      <c r="S116" s="494">
        <v>5.8951000000000003E-2</v>
      </c>
      <c r="T116" s="494">
        <v>5.2300000000000003E-4</v>
      </c>
      <c r="U116" s="494">
        <v>0</v>
      </c>
      <c r="V116" s="494">
        <v>0</v>
      </c>
      <c r="W116" s="494">
        <v>0</v>
      </c>
      <c r="X116" s="494">
        <v>0</v>
      </c>
    </row>
    <row r="117" spans="1:24" s="491" customFormat="1" ht="18" customHeight="1" x14ac:dyDescent="0.2">
      <c r="A117" s="496" t="s">
        <v>86</v>
      </c>
      <c r="B117" s="497" t="s">
        <v>382</v>
      </c>
      <c r="C117" s="498">
        <v>1.877529</v>
      </c>
      <c r="D117" s="498">
        <v>0</v>
      </c>
      <c r="E117" s="498">
        <v>0</v>
      </c>
      <c r="F117" s="498">
        <v>0</v>
      </c>
      <c r="G117" s="498">
        <v>0.53025</v>
      </c>
      <c r="H117" s="498">
        <v>0</v>
      </c>
      <c r="I117" s="498">
        <v>0.86739699999999997</v>
      </c>
      <c r="J117" s="498">
        <v>3.5909999999999997E-2</v>
      </c>
      <c r="K117" s="498">
        <v>3.1640000000000001E-3</v>
      </c>
      <c r="L117" s="498">
        <v>0</v>
      </c>
      <c r="M117" s="498">
        <v>0</v>
      </c>
      <c r="N117" s="498">
        <v>0.39135999999999999</v>
      </c>
      <c r="O117" s="498">
        <v>7.5950000000000002E-3</v>
      </c>
      <c r="P117" s="498">
        <v>0</v>
      </c>
      <c r="Q117" s="498">
        <v>0</v>
      </c>
      <c r="R117" s="498">
        <v>6.9870000000000002E-3</v>
      </c>
      <c r="S117" s="498">
        <v>2.5894E-2</v>
      </c>
      <c r="T117" s="498">
        <v>0</v>
      </c>
      <c r="U117" s="498">
        <v>4.4279999999999996E-3</v>
      </c>
      <c r="V117" s="498">
        <v>0</v>
      </c>
      <c r="W117" s="498">
        <v>1.03E-4</v>
      </c>
      <c r="X117" s="498">
        <v>4.4409999999999996E-3</v>
      </c>
    </row>
    <row r="118" spans="1:24" s="491" customFormat="1" ht="18" customHeight="1" x14ac:dyDescent="0.2">
      <c r="A118" s="492" t="s">
        <v>133</v>
      </c>
      <c r="B118" s="493" t="s">
        <v>456</v>
      </c>
      <c r="C118" s="494">
        <v>1.8415089999999998</v>
      </c>
      <c r="D118" s="494">
        <v>0</v>
      </c>
      <c r="E118" s="494">
        <v>0.118538</v>
      </c>
      <c r="F118" s="494">
        <v>0</v>
      </c>
      <c r="G118" s="494">
        <v>0.105323</v>
      </c>
      <c r="H118" s="494">
        <v>0</v>
      </c>
      <c r="I118" s="494">
        <v>1.2799999999999999E-4</v>
      </c>
      <c r="J118" s="494">
        <v>4.5558000000000001E-2</v>
      </c>
      <c r="K118" s="494">
        <v>1.5376000000000001E-2</v>
      </c>
      <c r="L118" s="494">
        <v>0</v>
      </c>
      <c r="M118" s="494">
        <v>0</v>
      </c>
      <c r="N118" s="494">
        <v>8.7788000000000005E-2</v>
      </c>
      <c r="O118" s="494">
        <v>8.6600000000000002E-4</v>
      </c>
      <c r="P118" s="494">
        <v>0.144036</v>
      </c>
      <c r="Q118" s="494">
        <v>0</v>
      </c>
      <c r="R118" s="494">
        <v>0</v>
      </c>
      <c r="S118" s="494">
        <v>1.156253</v>
      </c>
      <c r="T118" s="494">
        <v>0.16131799999999999</v>
      </c>
      <c r="U118" s="494">
        <v>0</v>
      </c>
      <c r="V118" s="494">
        <v>0</v>
      </c>
      <c r="W118" s="494">
        <v>6.3249999999999999E-3</v>
      </c>
      <c r="X118" s="494">
        <v>0</v>
      </c>
    </row>
    <row r="119" spans="1:24" s="491" customFormat="1" ht="18" customHeight="1" x14ac:dyDescent="0.2">
      <c r="A119" s="496" t="s">
        <v>539</v>
      </c>
      <c r="B119" s="497" t="s">
        <v>540</v>
      </c>
      <c r="C119" s="498">
        <v>1.746265</v>
      </c>
      <c r="D119" s="498">
        <v>0</v>
      </c>
      <c r="E119" s="498">
        <v>0.83272599999999997</v>
      </c>
      <c r="F119" s="498">
        <v>0</v>
      </c>
      <c r="G119" s="498">
        <v>0</v>
      </c>
      <c r="H119" s="498">
        <v>0</v>
      </c>
      <c r="I119" s="498">
        <v>7.8899999999999994E-3</v>
      </c>
      <c r="J119" s="498">
        <v>0</v>
      </c>
      <c r="K119" s="498">
        <v>0</v>
      </c>
      <c r="L119" s="498">
        <v>0</v>
      </c>
      <c r="M119" s="498">
        <v>0</v>
      </c>
      <c r="N119" s="498">
        <v>0</v>
      </c>
      <c r="O119" s="498">
        <v>0</v>
      </c>
      <c r="P119" s="498">
        <v>0</v>
      </c>
      <c r="Q119" s="498">
        <v>0</v>
      </c>
      <c r="R119" s="498">
        <v>1.688E-3</v>
      </c>
      <c r="S119" s="498">
        <v>0.90396100000000001</v>
      </c>
      <c r="T119" s="498">
        <v>0</v>
      </c>
      <c r="U119" s="498">
        <v>0</v>
      </c>
      <c r="V119" s="498">
        <v>0</v>
      </c>
      <c r="W119" s="498">
        <v>0</v>
      </c>
      <c r="X119" s="498">
        <v>0</v>
      </c>
    </row>
    <row r="120" spans="1:24" s="491" customFormat="1" ht="18" customHeight="1" x14ac:dyDescent="0.2">
      <c r="A120" s="492" t="s">
        <v>662</v>
      </c>
      <c r="B120" s="493" t="s">
        <v>663</v>
      </c>
      <c r="C120" s="494">
        <v>1.7002729999999999</v>
      </c>
      <c r="D120" s="494">
        <v>0</v>
      </c>
      <c r="E120" s="494">
        <v>0</v>
      </c>
      <c r="F120" s="494">
        <v>1.2899999999999999E-3</v>
      </c>
      <c r="G120" s="494">
        <v>0</v>
      </c>
      <c r="H120" s="494">
        <v>0</v>
      </c>
      <c r="I120" s="494">
        <v>8.9853000000000002E-2</v>
      </c>
      <c r="J120" s="494">
        <v>0</v>
      </c>
      <c r="K120" s="494">
        <v>0</v>
      </c>
      <c r="L120" s="494">
        <v>0</v>
      </c>
      <c r="M120" s="494">
        <v>0</v>
      </c>
      <c r="N120" s="494">
        <v>0</v>
      </c>
      <c r="O120" s="494">
        <v>0</v>
      </c>
      <c r="P120" s="494">
        <v>0</v>
      </c>
      <c r="Q120" s="494">
        <v>0</v>
      </c>
      <c r="R120" s="494">
        <v>0</v>
      </c>
      <c r="S120" s="494">
        <v>1.7291000000000001E-2</v>
      </c>
      <c r="T120" s="494">
        <v>0</v>
      </c>
      <c r="U120" s="494">
        <v>1.591839</v>
      </c>
      <c r="V120" s="494">
        <v>0</v>
      </c>
      <c r="W120" s="494">
        <v>0</v>
      </c>
      <c r="X120" s="494">
        <v>0</v>
      </c>
    </row>
    <row r="121" spans="1:24" s="491" customFormat="1" ht="18" customHeight="1" x14ac:dyDescent="0.2">
      <c r="A121" s="496" t="s">
        <v>77</v>
      </c>
      <c r="B121" s="497" t="s">
        <v>378</v>
      </c>
      <c r="C121" s="498">
        <v>1.6584499999999998</v>
      </c>
      <c r="D121" s="498">
        <v>0</v>
      </c>
      <c r="E121" s="498">
        <v>0.736286</v>
      </c>
      <c r="F121" s="498">
        <v>0</v>
      </c>
      <c r="G121" s="498">
        <v>4.6290000000000003E-3</v>
      </c>
      <c r="H121" s="498">
        <v>0</v>
      </c>
      <c r="I121" s="498">
        <v>0</v>
      </c>
      <c r="J121" s="498">
        <v>0</v>
      </c>
      <c r="K121" s="498">
        <v>1.2828000000000001E-2</v>
      </c>
      <c r="L121" s="498">
        <v>6.1804999999999999E-2</v>
      </c>
      <c r="M121" s="498">
        <v>0</v>
      </c>
      <c r="N121" s="498">
        <v>0.58156699999999995</v>
      </c>
      <c r="O121" s="498">
        <v>4.0860000000000002E-3</v>
      </c>
      <c r="P121" s="498">
        <v>0</v>
      </c>
      <c r="Q121" s="498">
        <v>1.1231E-2</v>
      </c>
      <c r="R121" s="498">
        <v>7.27E-4</v>
      </c>
      <c r="S121" s="498">
        <v>0</v>
      </c>
      <c r="T121" s="498">
        <v>0</v>
      </c>
      <c r="U121" s="498">
        <v>2.8400000000000002E-4</v>
      </c>
      <c r="V121" s="498">
        <v>0</v>
      </c>
      <c r="W121" s="498">
        <v>0.245007</v>
      </c>
      <c r="X121" s="498">
        <v>0</v>
      </c>
    </row>
    <row r="122" spans="1:24" s="491" customFormat="1" ht="18" customHeight="1" x14ac:dyDescent="0.2">
      <c r="A122" s="492" t="s">
        <v>564</v>
      </c>
      <c r="B122" s="493" t="s">
        <v>565</v>
      </c>
      <c r="C122" s="494">
        <v>1.619451</v>
      </c>
      <c r="D122" s="494">
        <v>0</v>
      </c>
      <c r="E122" s="494">
        <v>1.6053839999999999</v>
      </c>
      <c r="F122" s="494">
        <v>0</v>
      </c>
      <c r="G122" s="494">
        <v>0</v>
      </c>
      <c r="H122" s="494">
        <v>0</v>
      </c>
      <c r="I122" s="494">
        <v>0</v>
      </c>
      <c r="J122" s="494">
        <v>0</v>
      </c>
      <c r="K122" s="494">
        <v>0</v>
      </c>
      <c r="L122" s="494">
        <v>0</v>
      </c>
      <c r="M122" s="494">
        <v>0</v>
      </c>
      <c r="N122" s="494">
        <v>0</v>
      </c>
      <c r="O122" s="494">
        <v>0</v>
      </c>
      <c r="P122" s="494">
        <v>0</v>
      </c>
      <c r="Q122" s="494">
        <v>0</v>
      </c>
      <c r="R122" s="494">
        <v>0</v>
      </c>
      <c r="S122" s="494">
        <v>0</v>
      </c>
      <c r="T122" s="494">
        <v>0</v>
      </c>
      <c r="U122" s="494">
        <v>0</v>
      </c>
      <c r="V122" s="494">
        <v>0</v>
      </c>
      <c r="W122" s="494">
        <v>0</v>
      </c>
      <c r="X122" s="494">
        <v>1.4067E-2</v>
      </c>
    </row>
    <row r="123" spans="1:24" s="491" customFormat="1" ht="18" customHeight="1" x14ac:dyDescent="0.2">
      <c r="A123" s="496" t="s">
        <v>664</v>
      </c>
      <c r="B123" s="497" t="s">
        <v>665</v>
      </c>
      <c r="C123" s="498">
        <v>1.5069319999999999</v>
      </c>
      <c r="D123" s="498">
        <v>0</v>
      </c>
      <c r="E123" s="498">
        <v>1.5069319999999999</v>
      </c>
      <c r="F123" s="498">
        <v>0</v>
      </c>
      <c r="G123" s="498">
        <v>0</v>
      </c>
      <c r="H123" s="498">
        <v>0</v>
      </c>
      <c r="I123" s="498">
        <v>0</v>
      </c>
      <c r="J123" s="498">
        <v>0</v>
      </c>
      <c r="K123" s="498">
        <v>0</v>
      </c>
      <c r="L123" s="498">
        <v>0</v>
      </c>
      <c r="M123" s="498">
        <v>0</v>
      </c>
      <c r="N123" s="498">
        <v>0</v>
      </c>
      <c r="O123" s="498">
        <v>0</v>
      </c>
      <c r="P123" s="498">
        <v>0</v>
      </c>
      <c r="Q123" s="498">
        <v>0</v>
      </c>
      <c r="R123" s="498">
        <v>0</v>
      </c>
      <c r="S123" s="498">
        <v>0</v>
      </c>
      <c r="T123" s="498">
        <v>0</v>
      </c>
      <c r="U123" s="498">
        <v>0</v>
      </c>
      <c r="V123" s="498">
        <v>0</v>
      </c>
      <c r="W123" s="498">
        <v>0</v>
      </c>
      <c r="X123" s="498">
        <v>0</v>
      </c>
    </row>
    <row r="124" spans="1:24" s="491" customFormat="1" ht="18" customHeight="1" x14ac:dyDescent="0.2">
      <c r="A124" s="492" t="s">
        <v>135</v>
      </c>
      <c r="B124" s="493" t="s">
        <v>460</v>
      </c>
      <c r="C124" s="494">
        <v>1.403024</v>
      </c>
      <c r="D124" s="494">
        <v>0</v>
      </c>
      <c r="E124" s="494">
        <v>0.80257800000000001</v>
      </c>
      <c r="F124" s="494">
        <v>0</v>
      </c>
      <c r="G124" s="494">
        <v>0.11633400000000001</v>
      </c>
      <c r="H124" s="494">
        <v>0</v>
      </c>
      <c r="I124" s="494">
        <v>0</v>
      </c>
      <c r="J124" s="494">
        <v>2.4750000000000001E-2</v>
      </c>
      <c r="K124" s="494">
        <v>1.9453999999999999E-2</v>
      </c>
      <c r="L124" s="494">
        <v>0</v>
      </c>
      <c r="M124" s="494">
        <v>0</v>
      </c>
      <c r="N124" s="494">
        <v>0.42907099999999998</v>
      </c>
      <c r="O124" s="494">
        <v>2.3540000000000002E-3</v>
      </c>
      <c r="P124" s="494">
        <v>0</v>
      </c>
      <c r="Q124" s="494">
        <v>0</v>
      </c>
      <c r="R124" s="494">
        <v>0</v>
      </c>
      <c r="S124" s="494">
        <v>4.6109999999999996E-3</v>
      </c>
      <c r="T124" s="494">
        <v>0</v>
      </c>
      <c r="U124" s="494">
        <v>5.8E-4</v>
      </c>
      <c r="V124" s="494">
        <v>0</v>
      </c>
      <c r="W124" s="494">
        <v>0</v>
      </c>
      <c r="X124" s="494">
        <v>3.2919999999999998E-3</v>
      </c>
    </row>
    <row r="125" spans="1:24" s="491" customFormat="1" ht="18" customHeight="1" x14ac:dyDescent="0.2">
      <c r="A125" s="496" t="s">
        <v>61</v>
      </c>
      <c r="B125" s="497" t="s">
        <v>328</v>
      </c>
      <c r="C125" s="498">
        <v>1.3830750000000001</v>
      </c>
      <c r="D125" s="498">
        <v>0</v>
      </c>
      <c r="E125" s="498">
        <v>5.5086000000000003E-2</v>
      </c>
      <c r="F125" s="498">
        <v>0</v>
      </c>
      <c r="G125" s="498">
        <v>1.048074</v>
      </c>
      <c r="H125" s="498">
        <v>0</v>
      </c>
      <c r="I125" s="498">
        <v>1.55E-4</v>
      </c>
      <c r="J125" s="498">
        <v>0</v>
      </c>
      <c r="K125" s="498">
        <v>0</v>
      </c>
      <c r="L125" s="498">
        <v>0.26951700000000001</v>
      </c>
      <c r="M125" s="498">
        <v>0</v>
      </c>
      <c r="N125" s="498">
        <v>2.9789999999999999E-3</v>
      </c>
      <c r="O125" s="498">
        <v>6.9800000000000005E-4</v>
      </c>
      <c r="P125" s="498">
        <v>0</v>
      </c>
      <c r="Q125" s="498">
        <v>0</v>
      </c>
      <c r="R125" s="498">
        <v>0</v>
      </c>
      <c r="S125" s="498">
        <v>6.5659999999999998E-3</v>
      </c>
      <c r="T125" s="498">
        <v>0</v>
      </c>
      <c r="U125" s="498">
        <v>0</v>
      </c>
      <c r="V125" s="498">
        <v>0</v>
      </c>
      <c r="W125" s="498">
        <v>0</v>
      </c>
      <c r="X125" s="498">
        <v>0</v>
      </c>
    </row>
    <row r="126" spans="1:24" s="491" customFormat="1" ht="18" customHeight="1" x14ac:dyDescent="0.2">
      <c r="A126" s="492" t="s">
        <v>134</v>
      </c>
      <c r="B126" s="493" t="s">
        <v>461</v>
      </c>
      <c r="C126" s="494">
        <v>1.115024</v>
      </c>
      <c r="D126" s="494">
        <v>0</v>
      </c>
      <c r="E126" s="494">
        <v>0</v>
      </c>
      <c r="F126" s="494">
        <v>0</v>
      </c>
      <c r="G126" s="494">
        <v>0</v>
      </c>
      <c r="H126" s="494">
        <v>0</v>
      </c>
      <c r="I126" s="494">
        <v>0</v>
      </c>
      <c r="J126" s="494">
        <v>0</v>
      </c>
      <c r="K126" s="494">
        <v>8.7000000000000001E-5</v>
      </c>
      <c r="L126" s="494">
        <v>0.17400199999999999</v>
      </c>
      <c r="M126" s="494">
        <v>0</v>
      </c>
      <c r="N126" s="494">
        <v>0.15654299999999999</v>
      </c>
      <c r="O126" s="494">
        <v>0.20818400000000001</v>
      </c>
      <c r="P126" s="494">
        <v>0</v>
      </c>
      <c r="Q126" s="494">
        <v>0</v>
      </c>
      <c r="R126" s="494">
        <v>0</v>
      </c>
      <c r="S126" s="494">
        <v>0.57620800000000005</v>
      </c>
      <c r="T126" s="494">
        <v>0</v>
      </c>
      <c r="U126" s="494">
        <v>0</v>
      </c>
      <c r="V126" s="494">
        <v>0</v>
      </c>
      <c r="W126" s="494">
        <v>0</v>
      </c>
      <c r="X126" s="494">
        <v>0</v>
      </c>
    </row>
    <row r="127" spans="1:24" s="491" customFormat="1" ht="18" customHeight="1" x14ac:dyDescent="0.2">
      <c r="A127" s="496" t="s">
        <v>580</v>
      </c>
      <c r="B127" s="497" t="s">
        <v>581</v>
      </c>
      <c r="C127" s="498">
        <v>1.036618</v>
      </c>
      <c r="D127" s="498">
        <v>0</v>
      </c>
      <c r="E127" s="498">
        <v>0</v>
      </c>
      <c r="F127" s="498">
        <v>0</v>
      </c>
      <c r="G127" s="498">
        <v>6.9171999999999997E-2</v>
      </c>
      <c r="H127" s="498">
        <v>0</v>
      </c>
      <c r="I127" s="498">
        <v>0</v>
      </c>
      <c r="J127" s="498">
        <v>0</v>
      </c>
      <c r="K127" s="498">
        <v>1.2298E-2</v>
      </c>
      <c r="L127" s="498">
        <v>0</v>
      </c>
      <c r="M127" s="498">
        <v>7.4729999999999996E-3</v>
      </c>
      <c r="N127" s="498">
        <v>2.3931000000000001E-2</v>
      </c>
      <c r="O127" s="498">
        <v>0</v>
      </c>
      <c r="P127" s="498">
        <v>0</v>
      </c>
      <c r="Q127" s="498">
        <v>0.56300799999999995</v>
      </c>
      <c r="R127" s="498">
        <v>0</v>
      </c>
      <c r="S127" s="498">
        <v>0</v>
      </c>
      <c r="T127" s="498">
        <v>0</v>
      </c>
      <c r="U127" s="498">
        <v>0</v>
      </c>
      <c r="V127" s="498">
        <v>0</v>
      </c>
      <c r="W127" s="498">
        <v>0</v>
      </c>
      <c r="X127" s="498">
        <v>0.360736</v>
      </c>
    </row>
    <row r="128" spans="1:24" s="491" customFormat="1" ht="18" customHeight="1" x14ac:dyDescent="0.2">
      <c r="A128" s="492" t="s">
        <v>666</v>
      </c>
      <c r="B128" s="493" t="s">
        <v>667</v>
      </c>
      <c r="C128" s="494">
        <v>0.92589100000000002</v>
      </c>
      <c r="D128" s="494">
        <v>0.22339100000000001</v>
      </c>
      <c r="E128" s="494">
        <v>0.65681199999999995</v>
      </c>
      <c r="F128" s="494">
        <v>0</v>
      </c>
      <c r="G128" s="494">
        <v>0</v>
      </c>
      <c r="H128" s="494">
        <v>0</v>
      </c>
      <c r="I128" s="494">
        <v>0</v>
      </c>
      <c r="J128" s="494">
        <v>0</v>
      </c>
      <c r="K128" s="494">
        <v>0</v>
      </c>
      <c r="L128" s="494">
        <v>0</v>
      </c>
      <c r="M128" s="494">
        <v>0</v>
      </c>
      <c r="N128" s="494">
        <v>0</v>
      </c>
      <c r="O128" s="494">
        <v>0</v>
      </c>
      <c r="P128" s="494">
        <v>0</v>
      </c>
      <c r="Q128" s="494">
        <v>0</v>
      </c>
      <c r="R128" s="494">
        <v>4.4006999999999998E-2</v>
      </c>
      <c r="S128" s="494">
        <v>1.681E-3</v>
      </c>
      <c r="T128" s="494">
        <v>0</v>
      </c>
      <c r="U128" s="494">
        <v>0</v>
      </c>
      <c r="V128" s="494">
        <v>0</v>
      </c>
      <c r="W128" s="494">
        <v>0</v>
      </c>
      <c r="X128" s="494">
        <v>0</v>
      </c>
    </row>
    <row r="129" spans="1:24" s="491" customFormat="1" ht="18" customHeight="1" x14ac:dyDescent="0.2">
      <c r="A129" s="496" t="s">
        <v>223</v>
      </c>
      <c r="B129" s="497" t="s">
        <v>390</v>
      </c>
      <c r="C129" s="498">
        <v>0.68183799999999994</v>
      </c>
      <c r="D129" s="498">
        <v>0</v>
      </c>
      <c r="E129" s="498">
        <v>0</v>
      </c>
      <c r="F129" s="498">
        <v>0</v>
      </c>
      <c r="G129" s="498">
        <v>0</v>
      </c>
      <c r="H129" s="498">
        <v>0</v>
      </c>
      <c r="I129" s="498">
        <v>0.193412</v>
      </c>
      <c r="J129" s="498">
        <v>2.7900000000000001E-4</v>
      </c>
      <c r="K129" s="498">
        <v>0</v>
      </c>
      <c r="L129" s="498">
        <v>0</v>
      </c>
      <c r="M129" s="498">
        <v>0</v>
      </c>
      <c r="N129" s="498">
        <v>0</v>
      </c>
      <c r="O129" s="498">
        <v>0</v>
      </c>
      <c r="P129" s="498">
        <v>3.6999999999999998E-5</v>
      </c>
      <c r="Q129" s="498">
        <v>0</v>
      </c>
      <c r="R129" s="498">
        <v>0</v>
      </c>
      <c r="S129" s="498">
        <v>1.1129E-2</v>
      </c>
      <c r="T129" s="498">
        <v>0</v>
      </c>
      <c r="U129" s="498">
        <v>0.47698099999999999</v>
      </c>
      <c r="V129" s="498">
        <v>0</v>
      </c>
      <c r="W129" s="498">
        <v>0</v>
      </c>
      <c r="X129" s="498">
        <v>0</v>
      </c>
    </row>
    <row r="130" spans="1:24" s="491" customFormat="1" ht="18" customHeight="1" x14ac:dyDescent="0.2">
      <c r="A130" s="492" t="s">
        <v>178</v>
      </c>
      <c r="B130" s="493" t="s">
        <v>367</v>
      </c>
      <c r="C130" s="494">
        <v>0.63778099999999993</v>
      </c>
      <c r="D130" s="494">
        <v>0</v>
      </c>
      <c r="E130" s="494">
        <v>0.63028099999999998</v>
      </c>
      <c r="F130" s="494">
        <v>0</v>
      </c>
      <c r="G130" s="494">
        <v>0</v>
      </c>
      <c r="H130" s="494">
        <v>0</v>
      </c>
      <c r="I130" s="494">
        <v>0</v>
      </c>
      <c r="J130" s="494">
        <v>0</v>
      </c>
      <c r="K130" s="494">
        <v>0</v>
      </c>
      <c r="L130" s="494">
        <v>0</v>
      </c>
      <c r="M130" s="494">
        <v>0</v>
      </c>
      <c r="N130" s="494">
        <v>0</v>
      </c>
      <c r="O130" s="494">
        <v>0</v>
      </c>
      <c r="P130" s="494">
        <v>0</v>
      </c>
      <c r="Q130" s="494">
        <v>0</v>
      </c>
      <c r="R130" s="494">
        <v>0</v>
      </c>
      <c r="S130" s="494">
        <v>0</v>
      </c>
      <c r="T130" s="494">
        <v>0</v>
      </c>
      <c r="U130" s="494">
        <v>0</v>
      </c>
      <c r="V130" s="494">
        <v>0</v>
      </c>
      <c r="W130" s="494">
        <v>0</v>
      </c>
      <c r="X130" s="494">
        <v>7.4999999999999997E-3</v>
      </c>
    </row>
    <row r="131" spans="1:24" s="491" customFormat="1" ht="18" customHeight="1" x14ac:dyDescent="0.2">
      <c r="A131" s="496" t="s">
        <v>221</v>
      </c>
      <c r="B131" s="497" t="s">
        <v>389</v>
      </c>
      <c r="C131" s="498">
        <v>0.62604900000000008</v>
      </c>
      <c r="D131" s="498">
        <v>0</v>
      </c>
      <c r="E131" s="498">
        <v>8.5579000000000002E-2</v>
      </c>
      <c r="F131" s="498">
        <v>0</v>
      </c>
      <c r="G131" s="498">
        <v>7.7000000000000001E-5</v>
      </c>
      <c r="H131" s="498">
        <v>0</v>
      </c>
      <c r="I131" s="498">
        <v>7.27E-4</v>
      </c>
      <c r="J131" s="498">
        <v>2.0677000000000001E-2</v>
      </c>
      <c r="K131" s="498">
        <v>0</v>
      </c>
      <c r="L131" s="498">
        <v>0</v>
      </c>
      <c r="M131" s="498">
        <v>0</v>
      </c>
      <c r="N131" s="498">
        <v>2.2221999999999999E-2</v>
      </c>
      <c r="O131" s="498">
        <v>0</v>
      </c>
      <c r="P131" s="498">
        <v>0</v>
      </c>
      <c r="Q131" s="498">
        <v>0</v>
      </c>
      <c r="R131" s="498">
        <v>5.339E-2</v>
      </c>
      <c r="S131" s="498">
        <v>0.36087900000000001</v>
      </c>
      <c r="T131" s="498">
        <v>7.1659E-2</v>
      </c>
      <c r="U131" s="498">
        <v>8.4399999999999996E-3</v>
      </c>
      <c r="V131" s="498">
        <v>0</v>
      </c>
      <c r="W131" s="498">
        <v>2.3990000000000001E-3</v>
      </c>
      <c r="X131" s="498">
        <v>0</v>
      </c>
    </row>
    <row r="132" spans="1:24" s="491" customFormat="1" ht="18" customHeight="1" x14ac:dyDescent="0.2">
      <c r="A132" s="492" t="s">
        <v>578</v>
      </c>
      <c r="B132" s="493" t="s">
        <v>579</v>
      </c>
      <c r="C132" s="494">
        <v>0.5880820000000001</v>
      </c>
      <c r="D132" s="494">
        <v>0</v>
      </c>
      <c r="E132" s="494">
        <v>0</v>
      </c>
      <c r="F132" s="494">
        <v>0</v>
      </c>
      <c r="G132" s="494">
        <v>0</v>
      </c>
      <c r="H132" s="494">
        <v>0</v>
      </c>
      <c r="I132" s="494">
        <v>2.0209999999999998E-3</v>
      </c>
      <c r="J132" s="494">
        <v>2.2430000000000002E-3</v>
      </c>
      <c r="K132" s="494">
        <v>9.3931000000000001E-2</v>
      </c>
      <c r="L132" s="494">
        <v>1.011E-3</v>
      </c>
      <c r="M132" s="494">
        <v>0</v>
      </c>
      <c r="N132" s="494">
        <v>0.35999399999999998</v>
      </c>
      <c r="O132" s="494">
        <v>8.3297999999999997E-2</v>
      </c>
      <c r="P132" s="494">
        <v>1.2019999999999999E-3</v>
      </c>
      <c r="Q132" s="494">
        <v>1.2914E-2</v>
      </c>
      <c r="R132" s="494">
        <v>0</v>
      </c>
      <c r="S132" s="494">
        <v>0</v>
      </c>
      <c r="T132" s="494">
        <v>0</v>
      </c>
      <c r="U132" s="494">
        <v>2.2692E-2</v>
      </c>
      <c r="V132" s="494">
        <v>0</v>
      </c>
      <c r="W132" s="494">
        <v>8.7760000000000008E-3</v>
      </c>
      <c r="X132" s="494">
        <v>0</v>
      </c>
    </row>
    <row r="133" spans="1:24" s="491" customFormat="1" ht="18" customHeight="1" x14ac:dyDescent="0.2">
      <c r="A133" s="496" t="s">
        <v>168</v>
      </c>
      <c r="B133" s="497" t="s">
        <v>380</v>
      </c>
      <c r="C133" s="498">
        <v>0.587592</v>
      </c>
      <c r="D133" s="498">
        <v>0</v>
      </c>
      <c r="E133" s="498">
        <v>0</v>
      </c>
      <c r="F133" s="498">
        <v>0</v>
      </c>
      <c r="G133" s="498">
        <v>0</v>
      </c>
      <c r="H133" s="498">
        <v>0</v>
      </c>
      <c r="I133" s="498">
        <v>0</v>
      </c>
      <c r="J133" s="498">
        <v>4.3553000000000001E-2</v>
      </c>
      <c r="K133" s="498">
        <v>0</v>
      </c>
      <c r="L133" s="498">
        <v>0</v>
      </c>
      <c r="M133" s="498">
        <v>6.8300000000000001E-4</v>
      </c>
      <c r="N133" s="498">
        <v>8.5033999999999998E-2</v>
      </c>
      <c r="O133" s="498">
        <v>0</v>
      </c>
      <c r="P133" s="498">
        <v>0</v>
      </c>
      <c r="Q133" s="498">
        <v>0</v>
      </c>
      <c r="R133" s="498">
        <v>8.3900000000000001E-4</v>
      </c>
      <c r="S133" s="498">
        <v>0.438415</v>
      </c>
      <c r="T133" s="498">
        <v>0</v>
      </c>
      <c r="U133" s="498">
        <v>0</v>
      </c>
      <c r="V133" s="498">
        <v>0</v>
      </c>
      <c r="W133" s="498">
        <v>1.9068000000000002E-2</v>
      </c>
      <c r="X133" s="498">
        <v>0</v>
      </c>
    </row>
    <row r="134" spans="1:24" s="491" customFormat="1" ht="18" customHeight="1" x14ac:dyDescent="0.2">
      <c r="A134" s="492" t="s">
        <v>78</v>
      </c>
      <c r="B134" s="493" t="s">
        <v>381</v>
      </c>
      <c r="C134" s="494">
        <v>0.54088899999999995</v>
      </c>
      <c r="D134" s="494">
        <v>0</v>
      </c>
      <c r="E134" s="494">
        <v>0</v>
      </c>
      <c r="F134" s="494">
        <v>0</v>
      </c>
      <c r="G134" s="494">
        <v>0</v>
      </c>
      <c r="H134" s="494">
        <v>0</v>
      </c>
      <c r="I134" s="494">
        <v>0</v>
      </c>
      <c r="J134" s="494">
        <v>0</v>
      </c>
      <c r="K134" s="494">
        <v>0</v>
      </c>
      <c r="L134" s="494">
        <v>0.54088899999999995</v>
      </c>
      <c r="M134" s="494">
        <v>0</v>
      </c>
      <c r="N134" s="494">
        <v>0</v>
      </c>
      <c r="O134" s="494">
        <v>0</v>
      </c>
      <c r="P134" s="494">
        <v>0</v>
      </c>
      <c r="Q134" s="494">
        <v>0</v>
      </c>
      <c r="R134" s="494">
        <v>0</v>
      </c>
      <c r="S134" s="494">
        <v>0</v>
      </c>
      <c r="T134" s="494">
        <v>0</v>
      </c>
      <c r="U134" s="494">
        <v>0</v>
      </c>
      <c r="V134" s="494">
        <v>0</v>
      </c>
      <c r="W134" s="494">
        <v>0</v>
      </c>
      <c r="X134" s="494">
        <v>0</v>
      </c>
    </row>
    <row r="135" spans="1:24" s="491" customFormat="1" ht="18" customHeight="1" x14ac:dyDescent="0.2">
      <c r="A135" s="496" t="s">
        <v>179</v>
      </c>
      <c r="B135" s="497" t="s">
        <v>386</v>
      </c>
      <c r="C135" s="498">
        <v>0.49519600000000003</v>
      </c>
      <c r="D135" s="498">
        <v>0</v>
      </c>
      <c r="E135" s="498">
        <v>1.5474E-2</v>
      </c>
      <c r="F135" s="498">
        <v>0</v>
      </c>
      <c r="G135" s="498">
        <v>6.9981000000000002E-2</v>
      </c>
      <c r="H135" s="498">
        <v>3.7817999999999997E-2</v>
      </c>
      <c r="I135" s="498">
        <v>0</v>
      </c>
      <c r="J135" s="498">
        <v>0</v>
      </c>
      <c r="K135" s="498">
        <v>5.1999999999999995E-4</v>
      </c>
      <c r="L135" s="498">
        <v>0</v>
      </c>
      <c r="M135" s="498">
        <v>1.0250000000000001E-3</v>
      </c>
      <c r="N135" s="498">
        <v>0.30946400000000002</v>
      </c>
      <c r="O135" s="498">
        <v>4.2930999999999997E-2</v>
      </c>
      <c r="P135" s="498">
        <v>0</v>
      </c>
      <c r="Q135" s="498">
        <v>0</v>
      </c>
      <c r="R135" s="498">
        <v>0</v>
      </c>
      <c r="S135" s="498">
        <v>1.5169999999999999E-2</v>
      </c>
      <c r="T135" s="498">
        <v>0</v>
      </c>
      <c r="U135" s="498">
        <v>2.813E-3</v>
      </c>
      <c r="V135" s="498">
        <v>0</v>
      </c>
      <c r="W135" s="498">
        <v>0</v>
      </c>
      <c r="X135" s="498">
        <v>0</v>
      </c>
    </row>
    <row r="136" spans="1:24" s="491" customFormat="1" ht="18" customHeight="1" x14ac:dyDescent="0.2">
      <c r="A136" s="492" t="s">
        <v>224</v>
      </c>
      <c r="B136" s="493" t="s">
        <v>428</v>
      </c>
      <c r="C136" s="494">
        <v>5.9202099999999982</v>
      </c>
      <c r="D136" s="494">
        <v>0.22029099999999999</v>
      </c>
      <c r="E136" s="494">
        <v>0.86282700000000001</v>
      </c>
      <c r="F136" s="494">
        <v>1.624E-3</v>
      </c>
      <c r="G136" s="494">
        <v>0.91660199999999992</v>
      </c>
      <c r="H136" s="494">
        <v>2.3249999999999998E-3</v>
      </c>
      <c r="I136" s="494">
        <v>0.12375699999999999</v>
      </c>
      <c r="J136" s="494">
        <v>8.5036E-2</v>
      </c>
      <c r="K136" s="494">
        <v>2.1181999999999999E-2</v>
      </c>
      <c r="L136" s="494">
        <v>0.49131000000000002</v>
      </c>
      <c r="M136" s="494">
        <v>8.7900000000000001E-4</v>
      </c>
      <c r="N136" s="494">
        <v>0.84726900000000016</v>
      </c>
      <c r="O136" s="494">
        <v>2.7461000000000003E-2</v>
      </c>
      <c r="P136" s="494">
        <v>0.18517899999999998</v>
      </c>
      <c r="Q136" s="494">
        <v>3.4650000000000002E-3</v>
      </c>
      <c r="R136" s="494">
        <v>0.92648100000000011</v>
      </c>
      <c r="S136" s="494">
        <v>0.81437800000000005</v>
      </c>
      <c r="T136" s="494">
        <v>0.16266900000000001</v>
      </c>
      <c r="U136" s="494">
        <v>0.17395400000000003</v>
      </c>
      <c r="V136" s="494">
        <v>0</v>
      </c>
      <c r="W136" s="494">
        <v>1.448E-2</v>
      </c>
      <c r="X136" s="494">
        <v>3.9040999999999999E-2</v>
      </c>
    </row>
    <row r="137" spans="1:24" ht="18" customHeight="1" x14ac:dyDescent="0.2">
      <c r="A137" s="130" t="s">
        <v>560</v>
      </c>
      <c r="B137" s="46"/>
      <c r="X137" s="132" t="s">
        <v>561</v>
      </c>
    </row>
    <row r="138" spans="1:24" ht="18" customHeight="1" x14ac:dyDescent="0.2"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132" t="s">
        <v>871</v>
      </c>
    </row>
    <row r="142" spans="1:24" ht="18" customHeight="1" x14ac:dyDescent="0.2">
      <c r="U142" s="48"/>
    </row>
  </sheetData>
  <mergeCells count="2">
    <mergeCell ref="A6:A8"/>
    <mergeCell ref="B6:B8"/>
  </mergeCells>
  <phoneticPr fontId="42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9B1C9-0C3E-4ACF-A9B5-A0BD03D5476E}">
  <sheetPr codeName="Sheet15">
    <tabColor rgb="FF9BA8C2"/>
    <pageSetUpPr autoPageBreaks="0"/>
  </sheetPr>
  <dimension ref="A1:T93"/>
  <sheetViews>
    <sheetView showGridLines="0" rightToLeft="1" zoomScaleNormal="100" workbookViewId="0">
      <selection activeCell="G25" sqref="G25"/>
    </sheetView>
  </sheetViews>
  <sheetFormatPr defaultColWidth="8.875" defaultRowHeight="15" x14ac:dyDescent="0.2"/>
  <cols>
    <col min="1" max="1" width="5.5" style="22" customWidth="1"/>
    <col min="2" max="2" width="25.5" style="22" customWidth="1"/>
    <col min="3" max="7" width="10.625" style="22" customWidth="1"/>
    <col min="8" max="9" width="25.5" style="22" customWidth="1"/>
    <col min="10" max="10" width="5.5" style="22" customWidth="1"/>
    <col min="11" max="12" width="8.875" style="22"/>
    <col min="13" max="14" width="8.875" style="57"/>
    <col min="15" max="248" width="8.875" style="22"/>
    <col min="249" max="249" width="5.875" style="22" customWidth="1"/>
    <col min="250" max="250" width="32.875" style="22" customWidth="1"/>
    <col min="251" max="251" width="5.875" style="22" customWidth="1"/>
    <col min="252" max="252" width="32.875" style="22" customWidth="1"/>
    <col min="253" max="258" width="8.875" style="22"/>
    <col min="259" max="259" width="32.875" style="22" customWidth="1"/>
    <col min="260" max="260" width="5.875" style="22" customWidth="1"/>
    <col min="261" max="261" width="32.875" style="22" customWidth="1"/>
    <col min="262" max="262" width="5.875" style="22" customWidth="1"/>
    <col min="263" max="504" width="8.875" style="22"/>
    <col min="505" max="505" width="5.875" style="22" customWidth="1"/>
    <col min="506" max="506" width="32.875" style="22" customWidth="1"/>
    <col min="507" max="507" width="5.875" style="22" customWidth="1"/>
    <col min="508" max="508" width="32.875" style="22" customWidth="1"/>
    <col min="509" max="514" width="8.875" style="22"/>
    <col min="515" max="515" width="32.875" style="22" customWidth="1"/>
    <col min="516" max="516" width="5.875" style="22" customWidth="1"/>
    <col min="517" max="517" width="32.875" style="22" customWidth="1"/>
    <col min="518" max="518" width="5.875" style="22" customWidth="1"/>
    <col min="519" max="760" width="8.875" style="22"/>
    <col min="761" max="761" width="5.875" style="22" customWidth="1"/>
    <col min="762" max="762" width="32.875" style="22" customWidth="1"/>
    <col min="763" max="763" width="5.875" style="22" customWidth="1"/>
    <col min="764" max="764" width="32.875" style="22" customWidth="1"/>
    <col min="765" max="770" width="8.875" style="22"/>
    <col min="771" max="771" width="32.875" style="22" customWidth="1"/>
    <col min="772" max="772" width="5.875" style="22" customWidth="1"/>
    <col min="773" max="773" width="32.875" style="22" customWidth="1"/>
    <col min="774" max="774" width="5.875" style="22" customWidth="1"/>
    <col min="775" max="1016" width="8.875" style="22"/>
    <col min="1017" max="1017" width="5.875" style="22" customWidth="1"/>
    <col min="1018" max="1018" width="32.875" style="22" customWidth="1"/>
    <col min="1019" max="1019" width="5.875" style="22" customWidth="1"/>
    <col min="1020" max="1020" width="32.875" style="22" customWidth="1"/>
    <col min="1021" max="1026" width="8.875" style="22"/>
    <col min="1027" max="1027" width="32.875" style="22" customWidth="1"/>
    <col min="1028" max="1028" width="5.875" style="22" customWidth="1"/>
    <col min="1029" max="1029" width="32.875" style="22" customWidth="1"/>
    <col min="1030" max="1030" width="5.875" style="22" customWidth="1"/>
    <col min="1031" max="1272" width="8.875" style="22"/>
    <col min="1273" max="1273" width="5.875" style="22" customWidth="1"/>
    <col min="1274" max="1274" width="32.875" style="22" customWidth="1"/>
    <col min="1275" max="1275" width="5.875" style="22" customWidth="1"/>
    <col min="1276" max="1276" width="32.875" style="22" customWidth="1"/>
    <col min="1277" max="1282" width="8.875" style="22"/>
    <col min="1283" max="1283" width="32.875" style="22" customWidth="1"/>
    <col min="1284" max="1284" width="5.875" style="22" customWidth="1"/>
    <col min="1285" max="1285" width="32.875" style="22" customWidth="1"/>
    <col min="1286" max="1286" width="5.875" style="22" customWidth="1"/>
    <col min="1287" max="1528" width="8.875" style="22"/>
    <col min="1529" max="1529" width="5.875" style="22" customWidth="1"/>
    <col min="1530" max="1530" width="32.875" style="22" customWidth="1"/>
    <col min="1531" max="1531" width="5.875" style="22" customWidth="1"/>
    <col min="1532" max="1532" width="32.875" style="22" customWidth="1"/>
    <col min="1533" max="1538" width="8.875" style="22"/>
    <col min="1539" max="1539" width="32.875" style="22" customWidth="1"/>
    <col min="1540" max="1540" width="5.875" style="22" customWidth="1"/>
    <col min="1541" max="1541" width="32.875" style="22" customWidth="1"/>
    <col min="1542" max="1542" width="5.875" style="22" customWidth="1"/>
    <col min="1543" max="1784" width="8.875" style="22"/>
    <col min="1785" max="1785" width="5.875" style="22" customWidth="1"/>
    <col min="1786" max="1786" width="32.875" style="22" customWidth="1"/>
    <col min="1787" max="1787" width="5.875" style="22" customWidth="1"/>
    <col min="1788" max="1788" width="32.875" style="22" customWidth="1"/>
    <col min="1789" max="1794" width="8.875" style="22"/>
    <col min="1795" max="1795" width="32.875" style="22" customWidth="1"/>
    <col min="1796" max="1796" width="5.875" style="22" customWidth="1"/>
    <col min="1797" max="1797" width="32.875" style="22" customWidth="1"/>
    <col min="1798" max="1798" width="5.875" style="22" customWidth="1"/>
    <col min="1799" max="2040" width="8.875" style="22"/>
    <col min="2041" max="2041" width="5.875" style="22" customWidth="1"/>
    <col min="2042" max="2042" width="32.875" style="22" customWidth="1"/>
    <col min="2043" max="2043" width="5.875" style="22" customWidth="1"/>
    <col min="2044" max="2044" width="32.875" style="22" customWidth="1"/>
    <col min="2045" max="2050" width="8.875" style="22"/>
    <col min="2051" max="2051" width="32.875" style="22" customWidth="1"/>
    <col min="2052" max="2052" width="5.875" style="22" customWidth="1"/>
    <col min="2053" max="2053" width="32.875" style="22" customWidth="1"/>
    <col min="2054" max="2054" width="5.875" style="22" customWidth="1"/>
    <col min="2055" max="2296" width="8.875" style="22"/>
    <col min="2297" max="2297" width="5.875" style="22" customWidth="1"/>
    <col min="2298" max="2298" width="32.875" style="22" customWidth="1"/>
    <col min="2299" max="2299" width="5.875" style="22" customWidth="1"/>
    <col min="2300" max="2300" width="32.875" style="22" customWidth="1"/>
    <col min="2301" max="2306" width="8.875" style="22"/>
    <col min="2307" max="2307" width="32.875" style="22" customWidth="1"/>
    <col min="2308" max="2308" width="5.875" style="22" customWidth="1"/>
    <col min="2309" max="2309" width="32.875" style="22" customWidth="1"/>
    <col min="2310" max="2310" width="5.875" style="22" customWidth="1"/>
    <col min="2311" max="2552" width="8.875" style="22"/>
    <col min="2553" max="2553" width="5.875" style="22" customWidth="1"/>
    <col min="2554" max="2554" width="32.875" style="22" customWidth="1"/>
    <col min="2555" max="2555" width="5.875" style="22" customWidth="1"/>
    <col min="2556" max="2556" width="32.875" style="22" customWidth="1"/>
    <col min="2557" max="2562" width="8.875" style="22"/>
    <col min="2563" max="2563" width="32.875" style="22" customWidth="1"/>
    <col min="2564" max="2564" width="5.875" style="22" customWidth="1"/>
    <col min="2565" max="2565" width="32.875" style="22" customWidth="1"/>
    <col min="2566" max="2566" width="5.875" style="22" customWidth="1"/>
    <col min="2567" max="2808" width="8.875" style="22"/>
    <col min="2809" max="2809" width="5.875" style="22" customWidth="1"/>
    <col min="2810" max="2810" width="32.875" style="22" customWidth="1"/>
    <col min="2811" max="2811" width="5.875" style="22" customWidth="1"/>
    <col min="2812" max="2812" width="32.875" style="22" customWidth="1"/>
    <col min="2813" max="2818" width="8.875" style="22"/>
    <col min="2819" max="2819" width="32.875" style="22" customWidth="1"/>
    <col min="2820" max="2820" width="5.875" style="22" customWidth="1"/>
    <col min="2821" max="2821" width="32.875" style="22" customWidth="1"/>
    <col min="2822" max="2822" width="5.875" style="22" customWidth="1"/>
    <col min="2823" max="3064" width="8.875" style="22"/>
    <col min="3065" max="3065" width="5.875" style="22" customWidth="1"/>
    <col min="3066" max="3066" width="32.875" style="22" customWidth="1"/>
    <col min="3067" max="3067" width="5.875" style="22" customWidth="1"/>
    <col min="3068" max="3068" width="32.875" style="22" customWidth="1"/>
    <col min="3069" max="3074" width="8.875" style="22"/>
    <col min="3075" max="3075" width="32.875" style="22" customWidth="1"/>
    <col min="3076" max="3076" width="5.875" style="22" customWidth="1"/>
    <col min="3077" max="3077" width="32.875" style="22" customWidth="1"/>
    <col min="3078" max="3078" width="5.875" style="22" customWidth="1"/>
    <col min="3079" max="3320" width="8.875" style="22"/>
    <col min="3321" max="3321" width="5.875" style="22" customWidth="1"/>
    <col min="3322" max="3322" width="32.875" style="22" customWidth="1"/>
    <col min="3323" max="3323" width="5.875" style="22" customWidth="1"/>
    <col min="3324" max="3324" width="32.875" style="22" customWidth="1"/>
    <col min="3325" max="3330" width="8.875" style="22"/>
    <col min="3331" max="3331" width="32.875" style="22" customWidth="1"/>
    <col min="3332" max="3332" width="5.875" style="22" customWidth="1"/>
    <col min="3333" max="3333" width="32.875" style="22" customWidth="1"/>
    <col min="3334" max="3334" width="5.875" style="22" customWidth="1"/>
    <col min="3335" max="3576" width="8.875" style="22"/>
    <col min="3577" max="3577" width="5.875" style="22" customWidth="1"/>
    <col min="3578" max="3578" width="32.875" style="22" customWidth="1"/>
    <col min="3579" max="3579" width="5.875" style="22" customWidth="1"/>
    <col min="3580" max="3580" width="32.875" style="22" customWidth="1"/>
    <col min="3581" max="3586" width="8.875" style="22"/>
    <col min="3587" max="3587" width="32.875" style="22" customWidth="1"/>
    <col min="3588" max="3588" width="5.875" style="22" customWidth="1"/>
    <col min="3589" max="3589" width="32.875" style="22" customWidth="1"/>
    <col min="3590" max="3590" width="5.875" style="22" customWidth="1"/>
    <col min="3591" max="3832" width="8.875" style="22"/>
    <col min="3833" max="3833" width="5.875" style="22" customWidth="1"/>
    <col min="3834" max="3834" width="32.875" style="22" customWidth="1"/>
    <col min="3835" max="3835" width="5.875" style="22" customWidth="1"/>
    <col min="3836" max="3836" width="32.875" style="22" customWidth="1"/>
    <col min="3837" max="3842" width="8.875" style="22"/>
    <col min="3843" max="3843" width="32.875" style="22" customWidth="1"/>
    <col min="3844" max="3844" width="5.875" style="22" customWidth="1"/>
    <col min="3845" max="3845" width="32.875" style="22" customWidth="1"/>
    <col min="3846" max="3846" width="5.875" style="22" customWidth="1"/>
    <col min="3847" max="4088" width="8.875" style="22"/>
    <col min="4089" max="4089" width="5.875" style="22" customWidth="1"/>
    <col min="4090" max="4090" width="32.875" style="22" customWidth="1"/>
    <col min="4091" max="4091" width="5.875" style="22" customWidth="1"/>
    <col min="4092" max="4092" width="32.875" style="22" customWidth="1"/>
    <col min="4093" max="4098" width="8.875" style="22"/>
    <col min="4099" max="4099" width="32.875" style="22" customWidth="1"/>
    <col min="4100" max="4100" width="5.875" style="22" customWidth="1"/>
    <col min="4101" max="4101" width="32.875" style="22" customWidth="1"/>
    <col min="4102" max="4102" width="5.875" style="22" customWidth="1"/>
    <col min="4103" max="4344" width="8.875" style="22"/>
    <col min="4345" max="4345" width="5.875" style="22" customWidth="1"/>
    <col min="4346" max="4346" width="32.875" style="22" customWidth="1"/>
    <col min="4347" max="4347" width="5.875" style="22" customWidth="1"/>
    <col min="4348" max="4348" width="32.875" style="22" customWidth="1"/>
    <col min="4349" max="4354" width="8.875" style="22"/>
    <col min="4355" max="4355" width="32.875" style="22" customWidth="1"/>
    <col min="4356" max="4356" width="5.875" style="22" customWidth="1"/>
    <col min="4357" max="4357" width="32.875" style="22" customWidth="1"/>
    <col min="4358" max="4358" width="5.875" style="22" customWidth="1"/>
    <col min="4359" max="4600" width="8.875" style="22"/>
    <col min="4601" max="4601" width="5.875" style="22" customWidth="1"/>
    <col min="4602" max="4602" width="32.875" style="22" customWidth="1"/>
    <col min="4603" max="4603" width="5.875" style="22" customWidth="1"/>
    <col min="4604" max="4604" width="32.875" style="22" customWidth="1"/>
    <col min="4605" max="4610" width="8.875" style="22"/>
    <col min="4611" max="4611" width="32.875" style="22" customWidth="1"/>
    <col min="4612" max="4612" width="5.875" style="22" customWidth="1"/>
    <col min="4613" max="4613" width="32.875" style="22" customWidth="1"/>
    <col min="4614" max="4614" width="5.875" style="22" customWidth="1"/>
    <col min="4615" max="4856" width="8.875" style="22"/>
    <col min="4857" max="4857" width="5.875" style="22" customWidth="1"/>
    <col min="4858" max="4858" width="32.875" style="22" customWidth="1"/>
    <col min="4859" max="4859" width="5.875" style="22" customWidth="1"/>
    <col min="4860" max="4860" width="32.875" style="22" customWidth="1"/>
    <col min="4861" max="4866" width="8.875" style="22"/>
    <col min="4867" max="4867" width="32.875" style="22" customWidth="1"/>
    <col min="4868" max="4868" width="5.875" style="22" customWidth="1"/>
    <col min="4869" max="4869" width="32.875" style="22" customWidth="1"/>
    <col min="4870" max="4870" width="5.875" style="22" customWidth="1"/>
    <col min="4871" max="5112" width="8.875" style="22"/>
    <col min="5113" max="5113" width="5.875" style="22" customWidth="1"/>
    <col min="5114" max="5114" width="32.875" style="22" customWidth="1"/>
    <col min="5115" max="5115" width="5.875" style="22" customWidth="1"/>
    <col min="5116" max="5116" width="32.875" style="22" customWidth="1"/>
    <col min="5117" max="5122" width="8.875" style="22"/>
    <col min="5123" max="5123" width="32.875" style="22" customWidth="1"/>
    <col min="5124" max="5124" width="5.875" style="22" customWidth="1"/>
    <col min="5125" max="5125" width="32.875" style="22" customWidth="1"/>
    <col min="5126" max="5126" width="5.875" style="22" customWidth="1"/>
    <col min="5127" max="5368" width="8.875" style="22"/>
    <col min="5369" max="5369" width="5.875" style="22" customWidth="1"/>
    <col min="5370" max="5370" width="32.875" style="22" customWidth="1"/>
    <col min="5371" max="5371" width="5.875" style="22" customWidth="1"/>
    <col min="5372" max="5372" width="32.875" style="22" customWidth="1"/>
    <col min="5373" max="5378" width="8.875" style="22"/>
    <col min="5379" max="5379" width="32.875" style="22" customWidth="1"/>
    <col min="5380" max="5380" width="5.875" style="22" customWidth="1"/>
    <col min="5381" max="5381" width="32.875" style="22" customWidth="1"/>
    <col min="5382" max="5382" width="5.875" style="22" customWidth="1"/>
    <col min="5383" max="5624" width="8.875" style="22"/>
    <col min="5625" max="5625" width="5.875" style="22" customWidth="1"/>
    <col min="5626" max="5626" width="32.875" style="22" customWidth="1"/>
    <col min="5627" max="5627" width="5.875" style="22" customWidth="1"/>
    <col min="5628" max="5628" width="32.875" style="22" customWidth="1"/>
    <col min="5629" max="5634" width="8.875" style="22"/>
    <col min="5635" max="5635" width="32.875" style="22" customWidth="1"/>
    <col min="5636" max="5636" width="5.875" style="22" customWidth="1"/>
    <col min="5637" max="5637" width="32.875" style="22" customWidth="1"/>
    <col min="5638" max="5638" width="5.875" style="22" customWidth="1"/>
    <col min="5639" max="5880" width="8.875" style="22"/>
    <col min="5881" max="5881" width="5.875" style="22" customWidth="1"/>
    <col min="5882" max="5882" width="32.875" style="22" customWidth="1"/>
    <col min="5883" max="5883" width="5.875" style="22" customWidth="1"/>
    <col min="5884" max="5884" width="32.875" style="22" customWidth="1"/>
    <col min="5885" max="5890" width="8.875" style="22"/>
    <col min="5891" max="5891" width="32.875" style="22" customWidth="1"/>
    <col min="5892" max="5892" width="5.875" style="22" customWidth="1"/>
    <col min="5893" max="5893" width="32.875" style="22" customWidth="1"/>
    <col min="5894" max="5894" width="5.875" style="22" customWidth="1"/>
    <col min="5895" max="6136" width="8.875" style="22"/>
    <col min="6137" max="6137" width="5.875" style="22" customWidth="1"/>
    <col min="6138" max="6138" width="32.875" style="22" customWidth="1"/>
    <col min="6139" max="6139" width="5.875" style="22" customWidth="1"/>
    <col min="6140" max="6140" width="32.875" style="22" customWidth="1"/>
    <col min="6141" max="6146" width="8.875" style="22"/>
    <col min="6147" max="6147" width="32.875" style="22" customWidth="1"/>
    <col min="6148" max="6148" width="5.875" style="22" customWidth="1"/>
    <col min="6149" max="6149" width="32.875" style="22" customWidth="1"/>
    <col min="6150" max="6150" width="5.875" style="22" customWidth="1"/>
    <col min="6151" max="6392" width="8.875" style="22"/>
    <col min="6393" max="6393" width="5.875" style="22" customWidth="1"/>
    <col min="6394" max="6394" width="32.875" style="22" customWidth="1"/>
    <col min="6395" max="6395" width="5.875" style="22" customWidth="1"/>
    <col min="6396" max="6396" width="32.875" style="22" customWidth="1"/>
    <col min="6397" max="6402" width="8.875" style="22"/>
    <col min="6403" max="6403" width="32.875" style="22" customWidth="1"/>
    <col min="6404" max="6404" width="5.875" style="22" customWidth="1"/>
    <col min="6405" max="6405" width="32.875" style="22" customWidth="1"/>
    <col min="6406" max="6406" width="5.875" style="22" customWidth="1"/>
    <col min="6407" max="6648" width="8.875" style="22"/>
    <col min="6649" max="6649" width="5.875" style="22" customWidth="1"/>
    <col min="6650" max="6650" width="32.875" style="22" customWidth="1"/>
    <col min="6651" max="6651" width="5.875" style="22" customWidth="1"/>
    <col min="6652" max="6652" width="32.875" style="22" customWidth="1"/>
    <col min="6653" max="6658" width="8.875" style="22"/>
    <col min="6659" max="6659" width="32.875" style="22" customWidth="1"/>
    <col min="6660" max="6660" width="5.875" style="22" customWidth="1"/>
    <col min="6661" max="6661" width="32.875" style="22" customWidth="1"/>
    <col min="6662" max="6662" width="5.875" style="22" customWidth="1"/>
    <col min="6663" max="6904" width="8.875" style="22"/>
    <col min="6905" max="6905" width="5.875" style="22" customWidth="1"/>
    <col min="6906" max="6906" width="32.875" style="22" customWidth="1"/>
    <col min="6907" max="6907" width="5.875" style="22" customWidth="1"/>
    <col min="6908" max="6908" width="32.875" style="22" customWidth="1"/>
    <col min="6909" max="6914" width="8.875" style="22"/>
    <col min="6915" max="6915" width="32.875" style="22" customWidth="1"/>
    <col min="6916" max="6916" width="5.875" style="22" customWidth="1"/>
    <col min="6917" max="6917" width="32.875" style="22" customWidth="1"/>
    <col min="6918" max="6918" width="5.875" style="22" customWidth="1"/>
    <col min="6919" max="7160" width="8.875" style="22"/>
    <col min="7161" max="7161" width="5.875" style="22" customWidth="1"/>
    <col min="7162" max="7162" width="32.875" style="22" customWidth="1"/>
    <col min="7163" max="7163" width="5.875" style="22" customWidth="1"/>
    <col min="7164" max="7164" width="32.875" style="22" customWidth="1"/>
    <col min="7165" max="7170" width="8.875" style="22"/>
    <col min="7171" max="7171" width="32.875" style="22" customWidth="1"/>
    <col min="7172" max="7172" width="5.875" style="22" customWidth="1"/>
    <col min="7173" max="7173" width="32.875" style="22" customWidth="1"/>
    <col min="7174" max="7174" width="5.875" style="22" customWidth="1"/>
    <col min="7175" max="7416" width="8.875" style="22"/>
    <col min="7417" max="7417" width="5.875" style="22" customWidth="1"/>
    <col min="7418" max="7418" width="32.875" style="22" customWidth="1"/>
    <col min="7419" max="7419" width="5.875" style="22" customWidth="1"/>
    <col min="7420" max="7420" width="32.875" style="22" customWidth="1"/>
    <col min="7421" max="7426" width="8.875" style="22"/>
    <col min="7427" max="7427" width="32.875" style="22" customWidth="1"/>
    <col min="7428" max="7428" width="5.875" style="22" customWidth="1"/>
    <col min="7429" max="7429" width="32.875" style="22" customWidth="1"/>
    <col min="7430" max="7430" width="5.875" style="22" customWidth="1"/>
    <col min="7431" max="7672" width="8.875" style="22"/>
    <col min="7673" max="7673" width="5.875" style="22" customWidth="1"/>
    <col min="7674" max="7674" width="32.875" style="22" customWidth="1"/>
    <col min="7675" max="7675" width="5.875" style="22" customWidth="1"/>
    <col min="7676" max="7676" width="32.875" style="22" customWidth="1"/>
    <col min="7677" max="7682" width="8.875" style="22"/>
    <col min="7683" max="7683" width="32.875" style="22" customWidth="1"/>
    <col min="7684" max="7684" width="5.875" style="22" customWidth="1"/>
    <col min="7685" max="7685" width="32.875" style="22" customWidth="1"/>
    <col min="7686" max="7686" width="5.875" style="22" customWidth="1"/>
    <col min="7687" max="7928" width="8.875" style="22"/>
    <col min="7929" max="7929" width="5.875" style="22" customWidth="1"/>
    <col min="7930" max="7930" width="32.875" style="22" customWidth="1"/>
    <col min="7931" max="7931" width="5.875" style="22" customWidth="1"/>
    <col min="7932" max="7932" width="32.875" style="22" customWidth="1"/>
    <col min="7933" max="7938" width="8.875" style="22"/>
    <col min="7939" max="7939" width="32.875" style="22" customWidth="1"/>
    <col min="7940" max="7940" width="5.875" style="22" customWidth="1"/>
    <col min="7941" max="7941" width="32.875" style="22" customWidth="1"/>
    <col min="7942" max="7942" width="5.875" style="22" customWidth="1"/>
    <col min="7943" max="8184" width="8.875" style="22"/>
    <col min="8185" max="8185" width="5.875" style="22" customWidth="1"/>
    <col min="8186" max="8186" width="32.875" style="22" customWidth="1"/>
    <col min="8187" max="8187" width="5.875" style="22" customWidth="1"/>
    <col min="8188" max="8188" width="32.875" style="22" customWidth="1"/>
    <col min="8189" max="8194" width="8.875" style="22"/>
    <col min="8195" max="8195" width="32.875" style="22" customWidth="1"/>
    <col min="8196" max="8196" width="5.875" style="22" customWidth="1"/>
    <col min="8197" max="8197" width="32.875" style="22" customWidth="1"/>
    <col min="8198" max="8198" width="5.875" style="22" customWidth="1"/>
    <col min="8199" max="8440" width="8.875" style="22"/>
    <col min="8441" max="8441" width="5.875" style="22" customWidth="1"/>
    <col min="8442" max="8442" width="32.875" style="22" customWidth="1"/>
    <col min="8443" max="8443" width="5.875" style="22" customWidth="1"/>
    <col min="8444" max="8444" width="32.875" style="22" customWidth="1"/>
    <col min="8445" max="8450" width="8.875" style="22"/>
    <col min="8451" max="8451" width="32.875" style="22" customWidth="1"/>
    <col min="8452" max="8452" width="5.875" style="22" customWidth="1"/>
    <col min="8453" max="8453" width="32.875" style="22" customWidth="1"/>
    <col min="8454" max="8454" width="5.875" style="22" customWidth="1"/>
    <col min="8455" max="8696" width="8.875" style="22"/>
    <col min="8697" max="8697" width="5.875" style="22" customWidth="1"/>
    <col min="8698" max="8698" width="32.875" style="22" customWidth="1"/>
    <col min="8699" max="8699" width="5.875" style="22" customWidth="1"/>
    <col min="8700" max="8700" width="32.875" style="22" customWidth="1"/>
    <col min="8701" max="8706" width="8.875" style="22"/>
    <col min="8707" max="8707" width="32.875" style="22" customWidth="1"/>
    <col min="8708" max="8708" width="5.875" style="22" customWidth="1"/>
    <col min="8709" max="8709" width="32.875" style="22" customWidth="1"/>
    <col min="8710" max="8710" width="5.875" style="22" customWidth="1"/>
    <col min="8711" max="8952" width="8.875" style="22"/>
    <col min="8953" max="8953" width="5.875" style="22" customWidth="1"/>
    <col min="8954" max="8954" width="32.875" style="22" customWidth="1"/>
    <col min="8955" max="8955" width="5.875" style="22" customWidth="1"/>
    <col min="8956" max="8956" width="32.875" style="22" customWidth="1"/>
    <col min="8957" max="8962" width="8.875" style="22"/>
    <col min="8963" max="8963" width="32.875" style="22" customWidth="1"/>
    <col min="8964" max="8964" width="5.875" style="22" customWidth="1"/>
    <col min="8965" max="8965" width="32.875" style="22" customWidth="1"/>
    <col min="8966" max="8966" width="5.875" style="22" customWidth="1"/>
    <col min="8967" max="9208" width="8.875" style="22"/>
    <col min="9209" max="9209" width="5.875" style="22" customWidth="1"/>
    <col min="9210" max="9210" width="32.875" style="22" customWidth="1"/>
    <col min="9211" max="9211" width="5.875" style="22" customWidth="1"/>
    <col min="9212" max="9212" width="32.875" style="22" customWidth="1"/>
    <col min="9213" max="9218" width="8.875" style="22"/>
    <col min="9219" max="9219" width="32.875" style="22" customWidth="1"/>
    <col min="9220" max="9220" width="5.875" style="22" customWidth="1"/>
    <col min="9221" max="9221" width="32.875" style="22" customWidth="1"/>
    <col min="9222" max="9222" width="5.875" style="22" customWidth="1"/>
    <col min="9223" max="9464" width="8.875" style="22"/>
    <col min="9465" max="9465" width="5.875" style="22" customWidth="1"/>
    <col min="9466" max="9466" width="32.875" style="22" customWidth="1"/>
    <col min="9467" max="9467" width="5.875" style="22" customWidth="1"/>
    <col min="9468" max="9468" width="32.875" style="22" customWidth="1"/>
    <col min="9469" max="9474" width="8.875" style="22"/>
    <col min="9475" max="9475" width="32.875" style="22" customWidth="1"/>
    <col min="9476" max="9476" width="5.875" style="22" customWidth="1"/>
    <col min="9477" max="9477" width="32.875" style="22" customWidth="1"/>
    <col min="9478" max="9478" width="5.875" style="22" customWidth="1"/>
    <col min="9479" max="9720" width="8.875" style="22"/>
    <col min="9721" max="9721" width="5.875" style="22" customWidth="1"/>
    <col min="9722" max="9722" width="32.875" style="22" customWidth="1"/>
    <col min="9723" max="9723" width="5.875" style="22" customWidth="1"/>
    <col min="9724" max="9724" width="32.875" style="22" customWidth="1"/>
    <col min="9725" max="9730" width="8.875" style="22"/>
    <col min="9731" max="9731" width="32.875" style="22" customWidth="1"/>
    <col min="9732" max="9732" width="5.875" style="22" customWidth="1"/>
    <col min="9733" max="9733" width="32.875" style="22" customWidth="1"/>
    <col min="9734" max="9734" width="5.875" style="22" customWidth="1"/>
    <col min="9735" max="9976" width="8.875" style="22"/>
    <col min="9977" max="9977" width="5.875" style="22" customWidth="1"/>
    <col min="9978" max="9978" width="32.875" style="22" customWidth="1"/>
    <col min="9979" max="9979" width="5.875" style="22" customWidth="1"/>
    <col min="9980" max="9980" width="32.875" style="22" customWidth="1"/>
    <col min="9981" max="9986" width="8.875" style="22"/>
    <col min="9987" max="9987" width="32.875" style="22" customWidth="1"/>
    <col min="9988" max="9988" width="5.875" style="22" customWidth="1"/>
    <col min="9989" max="9989" width="32.875" style="22" customWidth="1"/>
    <col min="9990" max="9990" width="5.875" style="22" customWidth="1"/>
    <col min="9991" max="10232" width="8.875" style="22"/>
    <col min="10233" max="10233" width="5.875" style="22" customWidth="1"/>
    <col min="10234" max="10234" width="32.875" style="22" customWidth="1"/>
    <col min="10235" max="10235" width="5.875" style="22" customWidth="1"/>
    <col min="10236" max="10236" width="32.875" style="22" customWidth="1"/>
    <col min="10237" max="10242" width="8.875" style="22"/>
    <col min="10243" max="10243" width="32.875" style="22" customWidth="1"/>
    <col min="10244" max="10244" width="5.875" style="22" customWidth="1"/>
    <col min="10245" max="10245" width="32.875" style="22" customWidth="1"/>
    <col min="10246" max="10246" width="5.875" style="22" customWidth="1"/>
    <col min="10247" max="10488" width="8.875" style="22"/>
    <col min="10489" max="10489" width="5.875" style="22" customWidth="1"/>
    <col min="10490" max="10490" width="32.875" style="22" customWidth="1"/>
    <col min="10491" max="10491" width="5.875" style="22" customWidth="1"/>
    <col min="10492" max="10492" width="32.875" style="22" customWidth="1"/>
    <col min="10493" max="10498" width="8.875" style="22"/>
    <col min="10499" max="10499" width="32.875" style="22" customWidth="1"/>
    <col min="10500" max="10500" width="5.875" style="22" customWidth="1"/>
    <col min="10501" max="10501" width="32.875" style="22" customWidth="1"/>
    <col min="10502" max="10502" width="5.875" style="22" customWidth="1"/>
    <col min="10503" max="10744" width="8.875" style="22"/>
    <col min="10745" max="10745" width="5.875" style="22" customWidth="1"/>
    <col min="10746" max="10746" width="32.875" style="22" customWidth="1"/>
    <col min="10747" max="10747" width="5.875" style="22" customWidth="1"/>
    <col min="10748" max="10748" width="32.875" style="22" customWidth="1"/>
    <col min="10749" max="10754" width="8.875" style="22"/>
    <col min="10755" max="10755" width="32.875" style="22" customWidth="1"/>
    <col min="10756" max="10756" width="5.875" style="22" customWidth="1"/>
    <col min="10757" max="10757" width="32.875" style="22" customWidth="1"/>
    <col min="10758" max="10758" width="5.875" style="22" customWidth="1"/>
    <col min="10759" max="11000" width="8.875" style="22"/>
    <col min="11001" max="11001" width="5.875" style="22" customWidth="1"/>
    <col min="11002" max="11002" width="32.875" style="22" customWidth="1"/>
    <col min="11003" max="11003" width="5.875" style="22" customWidth="1"/>
    <col min="11004" max="11004" width="32.875" style="22" customWidth="1"/>
    <col min="11005" max="11010" width="8.875" style="22"/>
    <col min="11011" max="11011" width="32.875" style="22" customWidth="1"/>
    <col min="11012" max="11012" width="5.875" style="22" customWidth="1"/>
    <col min="11013" max="11013" width="32.875" style="22" customWidth="1"/>
    <col min="11014" max="11014" width="5.875" style="22" customWidth="1"/>
    <col min="11015" max="11256" width="8.875" style="22"/>
    <col min="11257" max="11257" width="5.875" style="22" customWidth="1"/>
    <col min="11258" max="11258" width="32.875" style="22" customWidth="1"/>
    <col min="11259" max="11259" width="5.875" style="22" customWidth="1"/>
    <col min="11260" max="11260" width="32.875" style="22" customWidth="1"/>
    <col min="11261" max="11266" width="8.875" style="22"/>
    <col min="11267" max="11267" width="32.875" style="22" customWidth="1"/>
    <col min="11268" max="11268" width="5.875" style="22" customWidth="1"/>
    <col min="11269" max="11269" width="32.875" style="22" customWidth="1"/>
    <col min="11270" max="11270" width="5.875" style="22" customWidth="1"/>
    <col min="11271" max="11512" width="8.875" style="22"/>
    <col min="11513" max="11513" width="5.875" style="22" customWidth="1"/>
    <col min="11514" max="11514" width="32.875" style="22" customWidth="1"/>
    <col min="11515" max="11515" width="5.875" style="22" customWidth="1"/>
    <col min="11516" max="11516" width="32.875" style="22" customWidth="1"/>
    <col min="11517" max="11522" width="8.875" style="22"/>
    <col min="11523" max="11523" width="32.875" style="22" customWidth="1"/>
    <col min="11524" max="11524" width="5.875" style="22" customWidth="1"/>
    <col min="11525" max="11525" width="32.875" style="22" customWidth="1"/>
    <col min="11526" max="11526" width="5.875" style="22" customWidth="1"/>
    <col min="11527" max="11768" width="8.875" style="22"/>
    <col min="11769" max="11769" width="5.875" style="22" customWidth="1"/>
    <col min="11770" max="11770" width="32.875" style="22" customWidth="1"/>
    <col min="11771" max="11771" width="5.875" style="22" customWidth="1"/>
    <col min="11772" max="11772" width="32.875" style="22" customWidth="1"/>
    <col min="11773" max="11778" width="8.875" style="22"/>
    <col min="11779" max="11779" width="32.875" style="22" customWidth="1"/>
    <col min="11780" max="11780" width="5.875" style="22" customWidth="1"/>
    <col min="11781" max="11781" width="32.875" style="22" customWidth="1"/>
    <col min="11782" max="11782" width="5.875" style="22" customWidth="1"/>
    <col min="11783" max="12024" width="8.875" style="22"/>
    <col min="12025" max="12025" width="5.875" style="22" customWidth="1"/>
    <col min="12026" max="12026" width="32.875" style="22" customWidth="1"/>
    <col min="12027" max="12027" width="5.875" style="22" customWidth="1"/>
    <col min="12028" max="12028" width="32.875" style="22" customWidth="1"/>
    <col min="12029" max="12034" width="8.875" style="22"/>
    <col min="12035" max="12035" width="32.875" style="22" customWidth="1"/>
    <col min="12036" max="12036" width="5.875" style="22" customWidth="1"/>
    <col min="12037" max="12037" width="32.875" style="22" customWidth="1"/>
    <col min="12038" max="12038" width="5.875" style="22" customWidth="1"/>
    <col min="12039" max="12280" width="8.875" style="22"/>
    <col min="12281" max="12281" width="5.875" style="22" customWidth="1"/>
    <col min="12282" max="12282" width="32.875" style="22" customWidth="1"/>
    <col min="12283" max="12283" width="5.875" style="22" customWidth="1"/>
    <col min="12284" max="12284" width="32.875" style="22" customWidth="1"/>
    <col min="12285" max="12290" width="8.875" style="22"/>
    <col min="12291" max="12291" width="32.875" style="22" customWidth="1"/>
    <col min="12292" max="12292" width="5.875" style="22" customWidth="1"/>
    <col min="12293" max="12293" width="32.875" style="22" customWidth="1"/>
    <col min="12294" max="12294" width="5.875" style="22" customWidth="1"/>
    <col min="12295" max="12536" width="8.875" style="22"/>
    <col min="12537" max="12537" width="5.875" style="22" customWidth="1"/>
    <col min="12538" max="12538" width="32.875" style="22" customWidth="1"/>
    <col min="12539" max="12539" width="5.875" style="22" customWidth="1"/>
    <col min="12540" max="12540" width="32.875" style="22" customWidth="1"/>
    <col min="12541" max="12546" width="8.875" style="22"/>
    <col min="12547" max="12547" width="32.875" style="22" customWidth="1"/>
    <col min="12548" max="12548" width="5.875" style="22" customWidth="1"/>
    <col min="12549" max="12549" width="32.875" style="22" customWidth="1"/>
    <col min="12550" max="12550" width="5.875" style="22" customWidth="1"/>
    <col min="12551" max="12792" width="8.875" style="22"/>
    <col min="12793" max="12793" width="5.875" style="22" customWidth="1"/>
    <col min="12794" max="12794" width="32.875" style="22" customWidth="1"/>
    <col min="12795" max="12795" width="5.875" style="22" customWidth="1"/>
    <col min="12796" max="12796" width="32.875" style="22" customWidth="1"/>
    <col min="12797" max="12802" width="8.875" style="22"/>
    <col min="12803" max="12803" width="32.875" style="22" customWidth="1"/>
    <col min="12804" max="12804" width="5.875" style="22" customWidth="1"/>
    <col min="12805" max="12805" width="32.875" style="22" customWidth="1"/>
    <col min="12806" max="12806" width="5.875" style="22" customWidth="1"/>
    <col min="12807" max="13048" width="8.875" style="22"/>
    <col min="13049" max="13049" width="5.875" style="22" customWidth="1"/>
    <col min="13050" max="13050" width="32.875" style="22" customWidth="1"/>
    <col min="13051" max="13051" width="5.875" style="22" customWidth="1"/>
    <col min="13052" max="13052" width="32.875" style="22" customWidth="1"/>
    <col min="13053" max="13058" width="8.875" style="22"/>
    <col min="13059" max="13059" width="32.875" style="22" customWidth="1"/>
    <col min="13060" max="13060" width="5.875" style="22" customWidth="1"/>
    <col min="13061" max="13061" width="32.875" style="22" customWidth="1"/>
    <col min="13062" max="13062" width="5.875" style="22" customWidth="1"/>
    <col min="13063" max="13304" width="8.875" style="22"/>
    <col min="13305" max="13305" width="5.875" style="22" customWidth="1"/>
    <col min="13306" max="13306" width="32.875" style="22" customWidth="1"/>
    <col min="13307" max="13307" width="5.875" style="22" customWidth="1"/>
    <col min="13308" max="13308" width="32.875" style="22" customWidth="1"/>
    <col min="13309" max="13314" width="8.875" style="22"/>
    <col min="13315" max="13315" width="32.875" style="22" customWidth="1"/>
    <col min="13316" max="13316" width="5.875" style="22" customWidth="1"/>
    <col min="13317" max="13317" width="32.875" style="22" customWidth="1"/>
    <col min="13318" max="13318" width="5.875" style="22" customWidth="1"/>
    <col min="13319" max="13560" width="8.875" style="22"/>
    <col min="13561" max="13561" width="5.875" style="22" customWidth="1"/>
    <col min="13562" max="13562" width="32.875" style="22" customWidth="1"/>
    <col min="13563" max="13563" width="5.875" style="22" customWidth="1"/>
    <col min="13564" max="13564" width="32.875" style="22" customWidth="1"/>
    <col min="13565" max="13570" width="8.875" style="22"/>
    <col min="13571" max="13571" width="32.875" style="22" customWidth="1"/>
    <col min="13572" max="13572" width="5.875" style="22" customWidth="1"/>
    <col min="13573" max="13573" width="32.875" style="22" customWidth="1"/>
    <col min="13574" max="13574" width="5.875" style="22" customWidth="1"/>
    <col min="13575" max="13816" width="8.875" style="22"/>
    <col min="13817" max="13817" width="5.875" style="22" customWidth="1"/>
    <col min="13818" max="13818" width="32.875" style="22" customWidth="1"/>
    <col min="13819" max="13819" width="5.875" style="22" customWidth="1"/>
    <col min="13820" max="13820" width="32.875" style="22" customWidth="1"/>
    <col min="13821" max="13826" width="8.875" style="22"/>
    <col min="13827" max="13827" width="32.875" style="22" customWidth="1"/>
    <col min="13828" max="13828" width="5.875" style="22" customWidth="1"/>
    <col min="13829" max="13829" width="32.875" style="22" customWidth="1"/>
    <col min="13830" max="13830" width="5.875" style="22" customWidth="1"/>
    <col min="13831" max="14072" width="8.875" style="22"/>
    <col min="14073" max="14073" width="5.875" style="22" customWidth="1"/>
    <col min="14074" max="14074" width="32.875" style="22" customWidth="1"/>
    <col min="14075" max="14075" width="5.875" style="22" customWidth="1"/>
    <col min="14076" max="14076" width="32.875" style="22" customWidth="1"/>
    <col min="14077" max="14082" width="8.875" style="22"/>
    <col min="14083" max="14083" width="32.875" style="22" customWidth="1"/>
    <col min="14084" max="14084" width="5.875" style="22" customWidth="1"/>
    <col min="14085" max="14085" width="32.875" style="22" customWidth="1"/>
    <col min="14086" max="14086" width="5.875" style="22" customWidth="1"/>
    <col min="14087" max="14328" width="8.875" style="22"/>
    <col min="14329" max="14329" width="5.875" style="22" customWidth="1"/>
    <col min="14330" max="14330" width="32.875" style="22" customWidth="1"/>
    <col min="14331" max="14331" width="5.875" style="22" customWidth="1"/>
    <col min="14332" max="14332" width="32.875" style="22" customWidth="1"/>
    <col min="14333" max="14338" width="8.875" style="22"/>
    <col min="14339" max="14339" width="32.875" style="22" customWidth="1"/>
    <col min="14340" max="14340" width="5.875" style="22" customWidth="1"/>
    <col min="14341" max="14341" width="32.875" style="22" customWidth="1"/>
    <col min="14342" max="14342" width="5.875" style="22" customWidth="1"/>
    <col min="14343" max="14584" width="8.875" style="22"/>
    <col min="14585" max="14585" width="5.875" style="22" customWidth="1"/>
    <col min="14586" max="14586" width="32.875" style="22" customWidth="1"/>
    <col min="14587" max="14587" width="5.875" style="22" customWidth="1"/>
    <col min="14588" max="14588" width="32.875" style="22" customWidth="1"/>
    <col min="14589" max="14594" width="8.875" style="22"/>
    <col min="14595" max="14595" width="32.875" style="22" customWidth="1"/>
    <col min="14596" max="14596" width="5.875" style="22" customWidth="1"/>
    <col min="14597" max="14597" width="32.875" style="22" customWidth="1"/>
    <col min="14598" max="14598" width="5.875" style="22" customWidth="1"/>
    <col min="14599" max="14840" width="8.875" style="22"/>
    <col min="14841" max="14841" width="5.875" style="22" customWidth="1"/>
    <col min="14842" max="14842" width="32.875" style="22" customWidth="1"/>
    <col min="14843" max="14843" width="5.875" style="22" customWidth="1"/>
    <col min="14844" max="14844" width="32.875" style="22" customWidth="1"/>
    <col min="14845" max="14850" width="8.875" style="22"/>
    <col min="14851" max="14851" width="32.875" style="22" customWidth="1"/>
    <col min="14852" max="14852" width="5.875" style="22" customWidth="1"/>
    <col min="14853" max="14853" width="32.875" style="22" customWidth="1"/>
    <col min="14854" max="14854" width="5.875" style="22" customWidth="1"/>
    <col min="14855" max="15096" width="8.875" style="22"/>
    <col min="15097" max="15097" width="5.875" style="22" customWidth="1"/>
    <col min="15098" max="15098" width="32.875" style="22" customWidth="1"/>
    <col min="15099" max="15099" width="5.875" style="22" customWidth="1"/>
    <col min="15100" max="15100" width="32.875" style="22" customWidth="1"/>
    <col min="15101" max="15106" width="8.875" style="22"/>
    <col min="15107" max="15107" width="32.875" style="22" customWidth="1"/>
    <col min="15108" max="15108" width="5.875" style="22" customWidth="1"/>
    <col min="15109" max="15109" width="32.875" style="22" customWidth="1"/>
    <col min="15110" max="15110" width="5.875" style="22" customWidth="1"/>
    <col min="15111" max="15352" width="8.875" style="22"/>
    <col min="15353" max="15353" width="5.875" style="22" customWidth="1"/>
    <col min="15354" max="15354" width="32.875" style="22" customWidth="1"/>
    <col min="15355" max="15355" width="5.875" style="22" customWidth="1"/>
    <col min="15356" max="15356" width="32.875" style="22" customWidth="1"/>
    <col min="15357" max="15362" width="8.875" style="22"/>
    <col min="15363" max="15363" width="32.875" style="22" customWidth="1"/>
    <col min="15364" max="15364" width="5.875" style="22" customWidth="1"/>
    <col min="15365" max="15365" width="32.875" style="22" customWidth="1"/>
    <col min="15366" max="15366" width="5.875" style="22" customWidth="1"/>
    <col min="15367" max="15608" width="8.875" style="22"/>
    <col min="15609" max="15609" width="5.875" style="22" customWidth="1"/>
    <col min="15610" max="15610" width="32.875" style="22" customWidth="1"/>
    <col min="15611" max="15611" width="5.875" style="22" customWidth="1"/>
    <col min="15612" max="15612" width="32.875" style="22" customWidth="1"/>
    <col min="15613" max="15618" width="8.875" style="22"/>
    <col min="15619" max="15619" width="32.875" style="22" customWidth="1"/>
    <col min="15620" max="15620" width="5.875" style="22" customWidth="1"/>
    <col min="15621" max="15621" width="32.875" style="22" customWidth="1"/>
    <col min="15622" max="15622" width="5.875" style="22" customWidth="1"/>
    <col min="15623" max="15864" width="8.875" style="22"/>
    <col min="15865" max="15865" width="5.875" style="22" customWidth="1"/>
    <col min="15866" max="15866" width="32.875" style="22" customWidth="1"/>
    <col min="15867" max="15867" width="5.875" style="22" customWidth="1"/>
    <col min="15868" max="15868" width="32.875" style="22" customWidth="1"/>
    <col min="15869" max="15874" width="8.875" style="22"/>
    <col min="15875" max="15875" width="32.875" style="22" customWidth="1"/>
    <col min="15876" max="15876" width="5.875" style="22" customWidth="1"/>
    <col min="15877" max="15877" width="32.875" style="22" customWidth="1"/>
    <col min="15878" max="15878" width="5.875" style="22" customWidth="1"/>
    <col min="15879" max="16120" width="8.875" style="22"/>
    <col min="16121" max="16121" width="5.875" style="22" customWidth="1"/>
    <col min="16122" max="16122" width="32.875" style="22" customWidth="1"/>
    <col min="16123" max="16123" width="5.875" style="22" customWidth="1"/>
    <col min="16124" max="16124" width="32.875" style="22" customWidth="1"/>
    <col min="16125" max="16130" width="8.875" style="22"/>
    <col min="16131" max="16131" width="32.875" style="22" customWidth="1"/>
    <col min="16132" max="16132" width="5.875" style="22" customWidth="1"/>
    <col min="16133" max="16133" width="32.875" style="22" customWidth="1"/>
    <col min="16134" max="16134" width="5.875" style="22" customWidth="1"/>
    <col min="16135" max="16384" width="8.875" style="22"/>
  </cols>
  <sheetData>
    <row r="1" spans="1:20" s="12" customFormat="1" ht="57.6" customHeight="1" x14ac:dyDescent="0.2">
      <c r="A1" s="2"/>
      <c r="M1" s="3"/>
      <c r="N1" s="3"/>
    </row>
    <row r="2" spans="1:20" s="37" customFormat="1" ht="23.25" x14ac:dyDescent="0.2">
      <c r="A2" s="98" t="s">
        <v>601</v>
      </c>
      <c r="B2" s="15"/>
      <c r="C2" s="15"/>
      <c r="D2" s="15"/>
      <c r="E2" s="15"/>
      <c r="F2" s="15"/>
      <c r="G2" s="15"/>
      <c r="H2" s="15"/>
      <c r="I2" s="15"/>
      <c r="J2" s="15"/>
    </row>
    <row r="3" spans="1:20" s="37" customFormat="1" ht="23.25" x14ac:dyDescent="0.2">
      <c r="A3" s="99" t="s">
        <v>602</v>
      </c>
      <c r="B3" s="5"/>
      <c r="C3" s="5"/>
      <c r="D3" s="5"/>
      <c r="E3" s="5"/>
      <c r="F3" s="5"/>
      <c r="G3" s="5"/>
      <c r="H3" s="5"/>
      <c r="I3" s="5"/>
      <c r="J3" s="5"/>
    </row>
    <row r="4" spans="1:20" s="37" customFormat="1" ht="20.25" x14ac:dyDescent="0.2">
      <c r="A4" s="342" t="s">
        <v>804</v>
      </c>
      <c r="B4" s="5"/>
      <c r="C4" s="5"/>
      <c r="D4" s="5"/>
      <c r="E4" s="5"/>
      <c r="F4" s="5"/>
      <c r="G4" s="5"/>
      <c r="H4" s="5"/>
      <c r="I4" s="5"/>
      <c r="J4" s="5"/>
    </row>
    <row r="5" spans="1:20" s="37" customFormat="1" ht="20.25" x14ac:dyDescent="0.2">
      <c r="A5" s="342" t="s">
        <v>824</v>
      </c>
      <c r="B5" s="5"/>
      <c r="C5" s="5"/>
      <c r="D5" s="5"/>
      <c r="E5" s="5"/>
      <c r="F5" s="5"/>
      <c r="G5" s="5"/>
      <c r="H5" s="5"/>
      <c r="I5" s="5"/>
      <c r="J5" s="5"/>
    </row>
    <row r="6" spans="1:20" s="500" customFormat="1" ht="36" customHeight="1" x14ac:dyDescent="0.25">
      <c r="A6" s="585" t="s">
        <v>24</v>
      </c>
      <c r="B6" s="618" t="s">
        <v>138</v>
      </c>
      <c r="C6" s="283" t="s">
        <v>655</v>
      </c>
      <c r="D6" s="283" t="s">
        <v>641</v>
      </c>
      <c r="E6" s="283" t="s">
        <v>655</v>
      </c>
      <c r="F6" s="569" t="s">
        <v>544</v>
      </c>
      <c r="G6" s="585"/>
      <c r="H6" s="619" t="s">
        <v>462</v>
      </c>
      <c r="I6" s="620" t="s">
        <v>882</v>
      </c>
      <c r="J6" s="621" t="s">
        <v>269</v>
      </c>
    </row>
    <row r="7" spans="1:20" s="500" customFormat="1" ht="36" customHeight="1" x14ac:dyDescent="0.25">
      <c r="A7" s="585"/>
      <c r="B7" s="618"/>
      <c r="C7" s="352">
        <v>2024</v>
      </c>
      <c r="D7" s="352" t="s">
        <v>531</v>
      </c>
      <c r="E7" s="352" t="s">
        <v>531</v>
      </c>
      <c r="F7" s="248" t="s">
        <v>546</v>
      </c>
      <c r="G7" s="284" t="s">
        <v>545</v>
      </c>
      <c r="H7" s="619"/>
      <c r="I7" s="620"/>
      <c r="J7" s="621"/>
      <c r="P7" s="501"/>
      <c r="Q7" s="501"/>
      <c r="R7" s="502"/>
      <c r="S7" s="502"/>
      <c r="T7" s="502"/>
    </row>
    <row r="8" spans="1:20" s="500" customFormat="1" ht="36" customHeight="1" x14ac:dyDescent="0.25">
      <c r="A8" s="247"/>
      <c r="B8" s="528"/>
      <c r="C8" s="352"/>
      <c r="D8" s="352"/>
      <c r="E8" s="352"/>
      <c r="F8" s="305" t="s">
        <v>818</v>
      </c>
      <c r="G8" s="306" t="s">
        <v>819</v>
      </c>
      <c r="H8" s="619"/>
      <c r="I8" s="620"/>
      <c r="J8" s="621"/>
      <c r="P8" s="501"/>
      <c r="Q8" s="501"/>
      <c r="R8" s="502"/>
      <c r="S8" s="502"/>
      <c r="T8" s="502"/>
    </row>
    <row r="9" spans="1:20" s="500" customFormat="1" ht="18" customHeight="1" x14ac:dyDescent="0.25">
      <c r="A9" s="503"/>
      <c r="B9" s="504" t="s">
        <v>604</v>
      </c>
      <c r="C9" s="371"/>
      <c r="D9" s="371"/>
      <c r="E9" s="371"/>
      <c r="F9" s="255"/>
      <c r="G9" s="259"/>
      <c r="H9" s="505" t="s">
        <v>605</v>
      </c>
      <c r="I9" s="529" t="s">
        <v>873</v>
      </c>
      <c r="J9" s="506"/>
      <c r="P9" s="501"/>
      <c r="Q9" s="501"/>
      <c r="R9" s="502"/>
      <c r="S9" s="502"/>
      <c r="T9" s="502"/>
    </row>
    <row r="10" spans="1:20" s="512" customFormat="1" ht="18" customHeight="1" x14ac:dyDescent="0.2">
      <c r="A10" s="507">
        <v>1</v>
      </c>
      <c r="B10" s="508" t="s">
        <v>139</v>
      </c>
      <c r="C10" s="509">
        <v>26144.024022000001</v>
      </c>
      <c r="D10" s="509">
        <v>24295.366011999999</v>
      </c>
      <c r="E10" s="509">
        <v>22693.729848999999</v>
      </c>
      <c r="F10" s="264">
        <v>-6.5923524766365649</v>
      </c>
      <c r="G10" s="268">
        <v>-13.197257507477067</v>
      </c>
      <c r="H10" s="510" t="s">
        <v>463</v>
      </c>
      <c r="I10" s="530" t="s">
        <v>874</v>
      </c>
      <c r="J10" s="511">
        <v>1</v>
      </c>
      <c r="P10" s="513"/>
      <c r="Q10" s="513"/>
      <c r="R10" s="514"/>
      <c r="S10" s="514"/>
      <c r="T10" s="514"/>
    </row>
    <row r="11" spans="1:20" s="512" customFormat="1" ht="18" customHeight="1" x14ac:dyDescent="0.2">
      <c r="A11" s="503">
        <v>2</v>
      </c>
      <c r="B11" s="504" t="s">
        <v>140</v>
      </c>
      <c r="C11" s="515">
        <v>34665.333211999998</v>
      </c>
      <c r="D11" s="515">
        <v>33038.482655</v>
      </c>
      <c r="E11" s="515">
        <v>38130.529983</v>
      </c>
      <c r="F11" s="255">
        <v>15.412473330488673</v>
      </c>
      <c r="G11" s="259">
        <v>9.9961444184256898</v>
      </c>
      <c r="H11" s="505" t="s">
        <v>464</v>
      </c>
      <c r="I11" s="531" t="s">
        <v>875</v>
      </c>
      <c r="J11" s="506">
        <v>2</v>
      </c>
    </row>
    <row r="12" spans="1:20" s="512" customFormat="1" ht="18" customHeight="1" x14ac:dyDescent="0.2">
      <c r="A12" s="507">
        <v>3</v>
      </c>
      <c r="B12" s="508" t="s">
        <v>141</v>
      </c>
      <c r="C12" s="509">
        <v>15992.634201000001</v>
      </c>
      <c r="D12" s="509">
        <v>20056.588446000002</v>
      </c>
      <c r="E12" s="509">
        <v>19254.383656999998</v>
      </c>
      <c r="F12" s="264">
        <v>-3.9997070845814275</v>
      </c>
      <c r="G12" s="268">
        <v>20.395323340766748</v>
      </c>
      <c r="H12" s="510" t="s">
        <v>465</v>
      </c>
      <c r="I12" s="530" t="s">
        <v>876</v>
      </c>
      <c r="J12" s="511">
        <v>3</v>
      </c>
    </row>
    <row r="13" spans="1:20" s="512" customFormat="1" ht="18" customHeight="1" x14ac:dyDescent="0.2">
      <c r="A13" s="516"/>
      <c r="B13" s="517" t="s">
        <v>23</v>
      </c>
      <c r="C13" s="518">
        <v>76801.991435000004</v>
      </c>
      <c r="D13" s="518">
        <v>77390.437112999993</v>
      </c>
      <c r="E13" s="518">
        <v>80078.643488999995</v>
      </c>
      <c r="F13" s="519">
        <v>3.4735640167981918</v>
      </c>
      <c r="G13" s="520">
        <v>4.2663634012317653</v>
      </c>
      <c r="H13" s="521" t="s">
        <v>266</v>
      </c>
      <c r="I13" s="532" t="s">
        <v>877</v>
      </c>
      <c r="J13" s="522"/>
    </row>
    <row r="14" spans="1:20" s="512" customFormat="1" ht="18" customHeight="1" x14ac:dyDescent="0.2">
      <c r="A14" s="507"/>
      <c r="B14" s="508" t="s">
        <v>603</v>
      </c>
      <c r="C14" s="509"/>
      <c r="D14" s="509"/>
      <c r="E14" s="509"/>
      <c r="F14" s="264"/>
      <c r="G14" s="268"/>
      <c r="H14" s="510" t="s">
        <v>606</v>
      </c>
      <c r="I14" s="530" t="s">
        <v>878</v>
      </c>
      <c r="J14" s="511"/>
    </row>
    <row r="15" spans="1:20" s="512" customFormat="1" ht="18" customHeight="1" x14ac:dyDescent="0.2">
      <c r="A15" s="503">
        <v>1</v>
      </c>
      <c r="B15" s="504" t="s">
        <v>142</v>
      </c>
      <c r="C15" s="515">
        <v>2293.2943869999999</v>
      </c>
      <c r="D15" s="515">
        <v>2020.530784</v>
      </c>
      <c r="E15" s="515">
        <v>2167.375493</v>
      </c>
      <c r="F15" s="255">
        <v>7.2676303752865712</v>
      </c>
      <c r="G15" s="259">
        <v>-5.4907426937333632</v>
      </c>
      <c r="H15" s="505" t="s">
        <v>466</v>
      </c>
      <c r="I15" s="531" t="s">
        <v>879</v>
      </c>
      <c r="J15" s="506">
        <v>1</v>
      </c>
    </row>
    <row r="16" spans="1:20" s="512" customFormat="1" ht="18" customHeight="1" x14ac:dyDescent="0.2">
      <c r="A16" s="507">
        <v>2</v>
      </c>
      <c r="B16" s="508" t="s">
        <v>143</v>
      </c>
      <c r="C16" s="509">
        <v>18208.633532</v>
      </c>
      <c r="D16" s="509">
        <v>16849.819125999999</v>
      </c>
      <c r="E16" s="509">
        <v>21374.087908000001</v>
      </c>
      <c r="F16" s="264">
        <v>26.850548057331135</v>
      </c>
      <c r="G16" s="268">
        <v>17.384359844669326</v>
      </c>
      <c r="H16" s="510" t="s">
        <v>467</v>
      </c>
      <c r="I16" s="530" t="s">
        <v>880</v>
      </c>
      <c r="J16" s="511">
        <v>2</v>
      </c>
    </row>
    <row r="17" spans="1:14" s="512" customFormat="1" ht="18" customHeight="1" x14ac:dyDescent="0.2">
      <c r="A17" s="503">
        <v>3</v>
      </c>
      <c r="B17" s="504" t="s">
        <v>144</v>
      </c>
      <c r="C17" s="515">
        <v>56300.063516000002</v>
      </c>
      <c r="D17" s="515">
        <v>58520.087203000003</v>
      </c>
      <c r="E17" s="515">
        <v>56537.180088000001</v>
      </c>
      <c r="F17" s="255">
        <v>-3.3884213263755125</v>
      </c>
      <c r="G17" s="259">
        <v>0.42116572733992275</v>
      </c>
      <c r="H17" s="505" t="s">
        <v>468</v>
      </c>
      <c r="I17" s="531" t="s">
        <v>881</v>
      </c>
      <c r="J17" s="506">
        <v>3</v>
      </c>
    </row>
    <row r="18" spans="1:14" s="512" customFormat="1" ht="18" customHeight="1" x14ac:dyDescent="0.2">
      <c r="A18" s="516"/>
      <c r="B18" s="517" t="s">
        <v>23</v>
      </c>
      <c r="C18" s="518">
        <v>76801.991435000004</v>
      </c>
      <c r="D18" s="518">
        <v>77390.437112999993</v>
      </c>
      <c r="E18" s="518">
        <v>80078.643489000009</v>
      </c>
      <c r="F18" s="519">
        <v>3.473564016798214</v>
      </c>
      <c r="G18" s="520">
        <v>4.2663634012317875</v>
      </c>
      <c r="H18" s="521" t="s">
        <v>266</v>
      </c>
      <c r="I18" s="532" t="s">
        <v>877</v>
      </c>
      <c r="J18" s="522"/>
    </row>
    <row r="19" spans="1:14" s="526" customFormat="1" ht="18" customHeight="1" x14ac:dyDescent="0.2">
      <c r="A19" s="523" t="s">
        <v>560</v>
      </c>
      <c r="B19" s="524"/>
      <c r="C19" s="525"/>
      <c r="D19" s="525"/>
      <c r="E19" s="525"/>
      <c r="F19" s="525"/>
      <c r="G19" s="525"/>
      <c r="J19" s="527" t="s">
        <v>561</v>
      </c>
    </row>
    <row r="20" spans="1:14" x14ac:dyDescent="0.2">
      <c r="A20" s="20"/>
      <c r="B20" s="20"/>
      <c r="C20" s="20"/>
      <c r="D20" s="20"/>
      <c r="E20" s="20"/>
      <c r="F20" s="20"/>
      <c r="G20" s="20"/>
      <c r="J20" s="66" t="s">
        <v>883</v>
      </c>
      <c r="M20" s="22"/>
      <c r="N20" s="22"/>
    </row>
    <row r="21" spans="1:14" x14ac:dyDescent="0.2">
      <c r="A21" s="20"/>
      <c r="B21" s="20"/>
      <c r="C21" s="20"/>
      <c r="D21" s="20"/>
      <c r="E21" s="20"/>
      <c r="F21" s="20"/>
      <c r="G21" s="20"/>
      <c r="M21" s="22"/>
      <c r="N21" s="22"/>
    </row>
    <row r="22" spans="1:14" x14ac:dyDescent="0.2">
      <c r="A22" s="20"/>
      <c r="B22" s="20"/>
      <c r="C22" s="20"/>
      <c r="D22" s="20"/>
      <c r="E22" s="20"/>
      <c r="F22" s="20"/>
      <c r="G22" s="20"/>
      <c r="M22" s="22"/>
      <c r="N22" s="22"/>
    </row>
    <row r="23" spans="1:14" x14ac:dyDescent="0.2">
      <c r="A23" s="20"/>
      <c r="B23" s="20"/>
      <c r="C23" s="20"/>
      <c r="D23" s="20"/>
      <c r="E23" s="20"/>
      <c r="F23" s="20"/>
      <c r="G23" s="20"/>
      <c r="M23" s="22"/>
      <c r="N23" s="22"/>
    </row>
    <row r="24" spans="1:14" x14ac:dyDescent="0.2">
      <c r="A24" s="20"/>
      <c r="B24" s="20"/>
      <c r="C24" s="20"/>
      <c r="D24" s="20"/>
      <c r="E24" s="20"/>
      <c r="F24" s="20"/>
      <c r="G24" s="20"/>
      <c r="M24" s="22"/>
      <c r="N24" s="22"/>
    </row>
    <row r="25" spans="1:14" x14ac:dyDescent="0.2">
      <c r="A25" s="20"/>
      <c r="B25" s="20"/>
      <c r="C25" s="20"/>
      <c r="D25" s="20"/>
      <c r="E25" s="20"/>
      <c r="F25" s="20"/>
      <c r="G25" s="20"/>
      <c r="M25" s="22"/>
      <c r="N25" s="22"/>
    </row>
    <row r="26" spans="1:14" x14ac:dyDescent="0.2">
      <c r="A26" s="20"/>
      <c r="B26" s="20"/>
      <c r="C26" s="20"/>
      <c r="D26" s="20"/>
      <c r="E26" s="20"/>
      <c r="F26" s="20"/>
      <c r="G26" s="20"/>
      <c r="M26" s="22"/>
      <c r="N26" s="22"/>
    </row>
    <row r="27" spans="1:14" x14ac:dyDescent="0.2">
      <c r="A27" s="20"/>
      <c r="B27" s="20"/>
      <c r="C27" s="20"/>
      <c r="D27" s="20"/>
      <c r="E27" s="20"/>
      <c r="F27" s="20"/>
      <c r="G27" s="20"/>
      <c r="M27" s="22"/>
      <c r="N27" s="22"/>
    </row>
    <row r="28" spans="1:14" x14ac:dyDescent="0.2">
      <c r="A28" s="20"/>
      <c r="B28" s="20"/>
      <c r="C28" s="20"/>
      <c r="D28" s="20"/>
      <c r="E28" s="20"/>
      <c r="F28" s="20"/>
      <c r="G28" s="20"/>
      <c r="M28" s="22"/>
      <c r="N28" s="22"/>
    </row>
    <row r="29" spans="1:14" x14ac:dyDescent="0.2">
      <c r="A29" s="20"/>
      <c r="B29" s="20"/>
      <c r="C29" s="20"/>
      <c r="D29" s="20"/>
      <c r="E29" s="20"/>
      <c r="F29" s="20"/>
      <c r="G29" s="20"/>
      <c r="M29" s="22"/>
      <c r="N29" s="22"/>
    </row>
    <row r="30" spans="1:14" x14ac:dyDescent="0.2">
      <c r="A30" s="20"/>
      <c r="B30" s="20"/>
      <c r="C30" s="20"/>
      <c r="D30" s="20"/>
      <c r="E30" s="20"/>
      <c r="F30" s="20"/>
      <c r="G30" s="20"/>
      <c r="M30" s="22"/>
      <c r="N30" s="22"/>
    </row>
    <row r="31" spans="1:14" x14ac:dyDescent="0.2">
      <c r="A31" s="20"/>
      <c r="B31" s="20"/>
      <c r="C31" s="20"/>
      <c r="D31" s="20"/>
      <c r="E31" s="20"/>
      <c r="F31" s="20"/>
      <c r="G31" s="20"/>
      <c r="M31" s="22"/>
      <c r="N31" s="22"/>
    </row>
    <row r="32" spans="1:14" x14ac:dyDescent="0.2">
      <c r="A32" s="20"/>
      <c r="B32" s="20"/>
      <c r="C32" s="20"/>
      <c r="D32" s="20"/>
      <c r="E32" s="20"/>
      <c r="F32" s="20"/>
      <c r="G32" s="20"/>
      <c r="M32" s="22"/>
      <c r="N32" s="22"/>
    </row>
    <row r="33" spans="1:14" x14ac:dyDescent="0.2">
      <c r="A33" s="20"/>
      <c r="B33" s="20"/>
      <c r="C33" s="20"/>
      <c r="D33" s="20"/>
      <c r="E33" s="20"/>
      <c r="F33" s="20"/>
      <c r="G33" s="20"/>
      <c r="M33" s="22"/>
      <c r="N33" s="22"/>
    </row>
    <row r="34" spans="1:14" x14ac:dyDescent="0.2">
      <c r="A34" s="20"/>
      <c r="B34" s="20"/>
      <c r="C34" s="20"/>
      <c r="D34" s="20"/>
      <c r="E34" s="20"/>
      <c r="F34" s="20"/>
      <c r="G34" s="20"/>
      <c r="M34" s="22"/>
      <c r="N34" s="22"/>
    </row>
    <row r="35" spans="1:14" x14ac:dyDescent="0.2">
      <c r="A35" s="20"/>
      <c r="B35" s="20"/>
      <c r="C35" s="20"/>
      <c r="D35" s="20"/>
      <c r="E35" s="20"/>
      <c r="F35" s="20"/>
      <c r="G35" s="20"/>
      <c r="M35" s="22"/>
      <c r="N35" s="22"/>
    </row>
    <row r="36" spans="1:14" x14ac:dyDescent="0.2">
      <c r="A36" s="20"/>
      <c r="B36" s="20"/>
      <c r="C36" s="20"/>
      <c r="D36" s="20"/>
      <c r="E36" s="20"/>
      <c r="F36" s="20"/>
      <c r="G36" s="20"/>
      <c r="M36" s="22"/>
      <c r="N36" s="22"/>
    </row>
    <row r="37" spans="1:14" x14ac:dyDescent="0.2">
      <c r="A37" s="20"/>
      <c r="B37" s="20"/>
      <c r="C37" s="20"/>
      <c r="D37" s="20"/>
      <c r="E37" s="20"/>
      <c r="F37" s="20"/>
      <c r="G37" s="20"/>
      <c r="M37" s="22"/>
      <c r="N37" s="22"/>
    </row>
    <row r="38" spans="1:14" x14ac:dyDescent="0.2">
      <c r="A38" s="20"/>
      <c r="B38" s="20"/>
      <c r="C38" s="20"/>
      <c r="D38" s="20"/>
      <c r="E38" s="20"/>
      <c r="F38" s="20"/>
      <c r="G38" s="20"/>
      <c r="M38" s="22"/>
      <c r="N38" s="22"/>
    </row>
    <row r="39" spans="1:14" x14ac:dyDescent="0.2">
      <c r="A39" s="20"/>
      <c r="B39" s="20"/>
      <c r="C39" s="20"/>
      <c r="D39" s="20"/>
      <c r="E39" s="20"/>
      <c r="F39" s="20"/>
      <c r="G39" s="20"/>
      <c r="M39" s="22"/>
      <c r="N39" s="22"/>
    </row>
    <row r="40" spans="1:14" x14ac:dyDescent="0.2">
      <c r="A40" s="20"/>
      <c r="B40" s="20"/>
      <c r="C40" s="20"/>
      <c r="D40" s="20"/>
      <c r="E40" s="20"/>
      <c r="F40" s="20"/>
      <c r="G40" s="20"/>
      <c r="M40" s="22"/>
      <c r="N40" s="22"/>
    </row>
    <row r="41" spans="1:14" x14ac:dyDescent="0.2">
      <c r="A41" s="20"/>
      <c r="B41" s="20"/>
      <c r="C41" s="20"/>
      <c r="D41" s="20"/>
      <c r="E41" s="20"/>
      <c r="F41" s="20"/>
      <c r="G41" s="20"/>
      <c r="M41" s="22"/>
      <c r="N41" s="22"/>
    </row>
    <row r="42" spans="1:14" x14ac:dyDescent="0.2">
      <c r="A42" s="20"/>
      <c r="B42" s="20"/>
      <c r="C42" s="20"/>
      <c r="D42" s="20"/>
      <c r="E42" s="20"/>
      <c r="F42" s="20"/>
      <c r="G42" s="20"/>
      <c r="M42" s="22"/>
      <c r="N42" s="22"/>
    </row>
    <row r="43" spans="1:14" x14ac:dyDescent="0.2">
      <c r="A43" s="20"/>
      <c r="B43" s="20"/>
      <c r="C43" s="20"/>
      <c r="D43" s="20"/>
      <c r="E43" s="20"/>
      <c r="F43" s="20"/>
      <c r="G43" s="20"/>
      <c r="M43" s="22"/>
      <c r="N43" s="22"/>
    </row>
    <row r="44" spans="1:14" x14ac:dyDescent="0.2">
      <c r="A44" s="20"/>
      <c r="B44" s="20"/>
      <c r="C44" s="20"/>
      <c r="D44" s="20"/>
      <c r="E44" s="20"/>
      <c r="F44" s="20"/>
      <c r="G44" s="20"/>
      <c r="M44" s="22"/>
      <c r="N44" s="22"/>
    </row>
    <row r="45" spans="1:14" x14ac:dyDescent="0.2">
      <c r="A45" s="20"/>
      <c r="B45" s="20"/>
      <c r="C45" s="20"/>
      <c r="D45" s="20"/>
      <c r="E45" s="20"/>
      <c r="F45" s="20"/>
      <c r="G45" s="20"/>
      <c r="M45" s="22"/>
      <c r="N45" s="22"/>
    </row>
    <row r="46" spans="1:14" x14ac:dyDescent="0.2">
      <c r="A46" s="20"/>
      <c r="B46" s="20"/>
      <c r="C46" s="20"/>
      <c r="D46" s="20"/>
      <c r="E46" s="20"/>
      <c r="F46" s="20"/>
      <c r="G46" s="20"/>
      <c r="M46" s="22"/>
      <c r="N46" s="22"/>
    </row>
    <row r="47" spans="1:14" x14ac:dyDescent="0.2">
      <c r="A47" s="20"/>
      <c r="B47" s="20"/>
      <c r="C47" s="20"/>
      <c r="D47" s="20"/>
      <c r="E47" s="20"/>
      <c r="F47" s="20"/>
      <c r="G47" s="20"/>
      <c r="M47" s="22"/>
      <c r="N47" s="22"/>
    </row>
    <row r="48" spans="1:14" x14ac:dyDescent="0.2">
      <c r="A48" s="20"/>
      <c r="B48" s="20"/>
      <c r="C48" s="20"/>
      <c r="D48" s="20"/>
      <c r="E48" s="20"/>
      <c r="F48" s="20"/>
      <c r="G48" s="20"/>
      <c r="M48" s="22"/>
      <c r="N48" s="22"/>
    </row>
    <row r="49" spans="1:14" x14ac:dyDescent="0.2">
      <c r="A49" s="20"/>
      <c r="B49" s="20"/>
      <c r="C49" s="20"/>
      <c r="D49" s="20"/>
      <c r="E49" s="20"/>
      <c r="F49" s="20"/>
      <c r="G49" s="20"/>
      <c r="M49" s="22"/>
      <c r="N49" s="22"/>
    </row>
    <row r="50" spans="1:14" x14ac:dyDescent="0.2">
      <c r="A50" s="20"/>
      <c r="B50" s="20"/>
      <c r="C50" s="20"/>
      <c r="D50" s="20"/>
      <c r="E50" s="20"/>
      <c r="F50" s="20"/>
      <c r="G50" s="20"/>
      <c r="M50" s="22"/>
      <c r="N50" s="22"/>
    </row>
    <row r="51" spans="1:14" x14ac:dyDescent="0.2">
      <c r="A51" s="20"/>
      <c r="B51" s="20"/>
      <c r="C51" s="20"/>
      <c r="D51" s="20"/>
      <c r="E51" s="20"/>
      <c r="F51" s="20"/>
      <c r="G51" s="20"/>
      <c r="M51" s="22"/>
      <c r="N51" s="22"/>
    </row>
    <row r="52" spans="1:14" x14ac:dyDescent="0.2">
      <c r="A52" s="20"/>
      <c r="B52" s="20"/>
      <c r="C52" s="20"/>
      <c r="D52" s="20"/>
      <c r="E52" s="20"/>
      <c r="F52" s="20"/>
      <c r="G52" s="20"/>
      <c r="M52" s="22"/>
      <c r="N52" s="22"/>
    </row>
    <row r="53" spans="1:14" x14ac:dyDescent="0.2">
      <c r="A53" s="20"/>
      <c r="B53" s="20"/>
      <c r="C53" s="20"/>
      <c r="D53" s="20"/>
      <c r="E53" s="20"/>
      <c r="F53" s="20"/>
      <c r="G53" s="20"/>
      <c r="M53" s="22"/>
      <c r="N53" s="22"/>
    </row>
    <row r="54" spans="1:14" x14ac:dyDescent="0.2">
      <c r="A54" s="20"/>
      <c r="B54" s="20"/>
      <c r="C54" s="20"/>
      <c r="D54" s="20"/>
      <c r="E54" s="20"/>
      <c r="F54" s="20"/>
      <c r="G54" s="20"/>
      <c r="M54" s="22"/>
      <c r="N54" s="22"/>
    </row>
    <row r="55" spans="1:14" x14ac:dyDescent="0.2">
      <c r="A55" s="20"/>
      <c r="B55" s="20"/>
      <c r="C55" s="20"/>
      <c r="D55" s="20"/>
      <c r="E55" s="20"/>
      <c r="F55" s="20"/>
      <c r="G55" s="20"/>
      <c r="M55" s="22"/>
      <c r="N55" s="22"/>
    </row>
    <row r="56" spans="1:14" x14ac:dyDescent="0.2">
      <c r="A56" s="20"/>
      <c r="B56" s="20"/>
      <c r="C56" s="20"/>
      <c r="D56" s="20"/>
      <c r="E56" s="20"/>
      <c r="F56" s="20"/>
      <c r="G56" s="20"/>
      <c r="M56" s="22"/>
      <c r="N56" s="22"/>
    </row>
    <row r="57" spans="1:14" x14ac:dyDescent="0.2">
      <c r="A57" s="20"/>
      <c r="B57" s="20"/>
      <c r="C57" s="20"/>
      <c r="D57" s="20"/>
      <c r="E57" s="20"/>
      <c r="F57" s="20"/>
      <c r="G57" s="20"/>
      <c r="M57" s="22"/>
      <c r="N57" s="22"/>
    </row>
    <row r="58" spans="1:14" x14ac:dyDescent="0.2">
      <c r="A58" s="20"/>
      <c r="B58" s="20"/>
      <c r="C58" s="20"/>
      <c r="D58" s="20"/>
      <c r="E58" s="20"/>
      <c r="F58" s="20"/>
      <c r="G58" s="20"/>
      <c r="M58" s="22"/>
      <c r="N58" s="22"/>
    </row>
    <row r="59" spans="1:14" x14ac:dyDescent="0.2">
      <c r="A59" s="20"/>
      <c r="B59" s="20"/>
      <c r="C59" s="20"/>
      <c r="D59" s="20"/>
      <c r="E59" s="20"/>
      <c r="F59" s="20"/>
      <c r="G59" s="20"/>
      <c r="M59" s="22"/>
      <c r="N59" s="22"/>
    </row>
    <row r="60" spans="1:14" x14ac:dyDescent="0.2">
      <c r="A60" s="20"/>
      <c r="B60" s="20"/>
      <c r="C60" s="20"/>
      <c r="D60" s="20"/>
      <c r="E60" s="20"/>
      <c r="F60" s="20"/>
      <c r="G60" s="20"/>
      <c r="M60" s="22"/>
      <c r="N60" s="22"/>
    </row>
    <row r="61" spans="1:14" x14ac:dyDescent="0.2">
      <c r="A61" s="20"/>
      <c r="B61" s="20"/>
      <c r="C61" s="20"/>
      <c r="D61" s="20"/>
      <c r="E61" s="20"/>
      <c r="F61" s="20"/>
      <c r="G61" s="20"/>
      <c r="M61" s="22"/>
      <c r="N61" s="22"/>
    </row>
    <row r="62" spans="1:14" x14ac:dyDescent="0.2">
      <c r="A62" s="20"/>
      <c r="B62" s="20"/>
      <c r="C62" s="20"/>
      <c r="D62" s="20"/>
      <c r="E62" s="20"/>
      <c r="F62" s="20"/>
      <c r="G62" s="20"/>
      <c r="M62" s="22"/>
      <c r="N62" s="22"/>
    </row>
    <row r="63" spans="1:14" x14ac:dyDescent="0.2">
      <c r="A63" s="20"/>
      <c r="B63" s="20"/>
      <c r="C63" s="20"/>
      <c r="D63" s="20"/>
      <c r="E63" s="20"/>
      <c r="F63" s="20"/>
      <c r="G63" s="20"/>
      <c r="M63" s="22"/>
      <c r="N63" s="22"/>
    </row>
    <row r="64" spans="1:14" x14ac:dyDescent="0.2">
      <c r="A64" s="20"/>
      <c r="B64" s="20"/>
      <c r="C64" s="20"/>
      <c r="D64" s="20"/>
      <c r="E64" s="20"/>
      <c r="F64" s="20"/>
      <c r="G64" s="20"/>
      <c r="M64" s="22"/>
      <c r="N64" s="22"/>
    </row>
    <row r="65" spans="1:14" x14ac:dyDescent="0.2">
      <c r="A65" s="20"/>
      <c r="B65" s="20"/>
      <c r="C65" s="20"/>
      <c r="D65" s="20"/>
      <c r="E65" s="20"/>
      <c r="F65" s="20"/>
      <c r="G65" s="20"/>
      <c r="M65" s="22"/>
      <c r="N65" s="22"/>
    </row>
    <row r="66" spans="1:14" x14ac:dyDescent="0.2">
      <c r="A66" s="20"/>
      <c r="B66" s="20"/>
      <c r="C66" s="20"/>
      <c r="D66" s="20"/>
      <c r="E66" s="20"/>
      <c r="F66" s="20"/>
      <c r="G66" s="20"/>
      <c r="M66" s="22"/>
      <c r="N66" s="22"/>
    </row>
    <row r="67" spans="1:14" x14ac:dyDescent="0.2">
      <c r="A67" s="20"/>
      <c r="B67" s="20"/>
      <c r="C67" s="20"/>
      <c r="D67" s="20"/>
      <c r="E67" s="20"/>
      <c r="F67" s="20"/>
      <c r="G67" s="20"/>
      <c r="M67" s="22"/>
      <c r="N67" s="22"/>
    </row>
    <row r="68" spans="1:14" x14ac:dyDescent="0.2">
      <c r="A68" s="20"/>
      <c r="B68" s="20"/>
      <c r="C68" s="20"/>
      <c r="D68" s="20"/>
      <c r="E68" s="20"/>
      <c r="F68" s="20"/>
      <c r="G68" s="20"/>
      <c r="M68" s="22"/>
      <c r="N68" s="22"/>
    </row>
    <row r="69" spans="1:14" x14ac:dyDescent="0.2">
      <c r="A69" s="20"/>
      <c r="B69" s="20"/>
      <c r="C69" s="20"/>
      <c r="D69" s="20"/>
      <c r="E69" s="20"/>
      <c r="F69" s="20"/>
      <c r="G69" s="20"/>
      <c r="M69" s="22"/>
      <c r="N69" s="22"/>
    </row>
    <row r="70" spans="1:14" x14ac:dyDescent="0.2">
      <c r="A70" s="20"/>
      <c r="B70" s="20"/>
      <c r="C70" s="20"/>
      <c r="D70" s="20"/>
      <c r="E70" s="20"/>
      <c r="F70" s="20"/>
      <c r="G70" s="20"/>
      <c r="M70" s="22"/>
      <c r="N70" s="22"/>
    </row>
    <row r="71" spans="1:14" x14ac:dyDescent="0.2">
      <c r="A71" s="20"/>
      <c r="B71" s="20"/>
      <c r="C71" s="20"/>
      <c r="D71" s="20"/>
      <c r="E71" s="20"/>
      <c r="F71" s="20"/>
      <c r="G71" s="20"/>
      <c r="M71" s="22"/>
      <c r="N71" s="22"/>
    </row>
    <row r="72" spans="1:14" x14ac:dyDescent="0.2">
      <c r="A72" s="20"/>
      <c r="B72" s="20"/>
      <c r="C72" s="20"/>
      <c r="D72" s="20"/>
      <c r="E72" s="20"/>
      <c r="F72" s="20"/>
      <c r="G72" s="20"/>
      <c r="M72" s="22"/>
      <c r="N72" s="22"/>
    </row>
    <row r="73" spans="1:14" x14ac:dyDescent="0.2">
      <c r="A73" s="20"/>
      <c r="B73" s="20"/>
      <c r="C73" s="20"/>
      <c r="D73" s="20"/>
      <c r="E73" s="20"/>
      <c r="F73" s="20"/>
      <c r="G73" s="20"/>
      <c r="M73" s="22"/>
      <c r="N73" s="22"/>
    </row>
    <row r="74" spans="1:14" x14ac:dyDescent="0.2">
      <c r="A74" s="20"/>
      <c r="B74" s="20"/>
      <c r="C74" s="20"/>
      <c r="D74" s="20"/>
      <c r="E74" s="20"/>
      <c r="F74" s="20"/>
      <c r="G74" s="20"/>
      <c r="M74" s="22"/>
      <c r="N74" s="22"/>
    </row>
    <row r="75" spans="1:14" x14ac:dyDescent="0.2">
      <c r="A75" s="20"/>
      <c r="B75" s="20"/>
      <c r="C75" s="20"/>
      <c r="D75" s="20"/>
      <c r="E75" s="20"/>
      <c r="F75" s="20"/>
      <c r="G75" s="20"/>
      <c r="M75" s="22"/>
      <c r="N75" s="22"/>
    </row>
    <row r="76" spans="1:14" x14ac:dyDescent="0.2">
      <c r="A76" s="20"/>
      <c r="B76" s="20"/>
      <c r="C76" s="20"/>
      <c r="D76" s="20"/>
      <c r="E76" s="20"/>
      <c r="F76" s="20"/>
      <c r="G76" s="20"/>
      <c r="M76" s="22"/>
      <c r="N76" s="22"/>
    </row>
    <row r="77" spans="1:14" x14ac:dyDescent="0.2">
      <c r="A77" s="20"/>
      <c r="B77" s="20"/>
      <c r="C77" s="20"/>
      <c r="D77" s="20"/>
      <c r="E77" s="20"/>
      <c r="F77" s="20"/>
      <c r="G77" s="20"/>
      <c r="M77" s="22"/>
      <c r="N77" s="22"/>
    </row>
    <row r="78" spans="1:14" x14ac:dyDescent="0.2">
      <c r="A78" s="20"/>
      <c r="B78" s="20"/>
      <c r="C78" s="20"/>
      <c r="D78" s="20"/>
      <c r="E78" s="20"/>
      <c r="F78" s="20"/>
      <c r="G78" s="20"/>
      <c r="M78" s="22"/>
      <c r="N78" s="22"/>
    </row>
    <row r="79" spans="1:14" x14ac:dyDescent="0.2">
      <c r="A79" s="20"/>
      <c r="B79" s="20"/>
      <c r="C79" s="20"/>
      <c r="D79" s="20"/>
      <c r="E79" s="20"/>
      <c r="F79" s="20"/>
      <c r="G79" s="20"/>
      <c r="M79" s="22"/>
      <c r="N79" s="22"/>
    </row>
    <row r="80" spans="1:14" x14ac:dyDescent="0.2">
      <c r="A80" s="20"/>
      <c r="B80" s="20"/>
      <c r="C80" s="20"/>
      <c r="D80" s="20"/>
      <c r="E80" s="20"/>
      <c r="F80" s="20"/>
      <c r="G80" s="20"/>
      <c r="M80" s="22"/>
      <c r="N80" s="22"/>
    </row>
    <row r="81" spans="1:14" x14ac:dyDescent="0.2">
      <c r="A81" s="20"/>
      <c r="B81" s="20"/>
      <c r="C81" s="20"/>
      <c r="D81" s="20"/>
      <c r="E81" s="20"/>
      <c r="F81" s="20"/>
      <c r="G81" s="20"/>
      <c r="M81" s="22"/>
      <c r="N81" s="22"/>
    </row>
    <row r="82" spans="1:14" x14ac:dyDescent="0.2">
      <c r="A82" s="20"/>
      <c r="B82" s="20"/>
      <c r="C82" s="20"/>
      <c r="D82" s="20"/>
      <c r="E82" s="20"/>
      <c r="F82" s="20"/>
      <c r="G82" s="20"/>
      <c r="M82" s="22"/>
      <c r="N82" s="22"/>
    </row>
    <row r="83" spans="1:14" x14ac:dyDescent="0.2">
      <c r="A83" s="20"/>
      <c r="B83" s="20"/>
      <c r="C83" s="20"/>
      <c r="D83" s="20"/>
      <c r="E83" s="20"/>
      <c r="F83" s="20"/>
      <c r="G83" s="20"/>
      <c r="M83" s="22"/>
      <c r="N83" s="22"/>
    </row>
    <row r="84" spans="1:14" x14ac:dyDescent="0.2">
      <c r="A84" s="20"/>
      <c r="B84" s="20"/>
      <c r="C84" s="20"/>
      <c r="D84" s="20"/>
      <c r="E84" s="20"/>
      <c r="F84" s="20"/>
      <c r="G84" s="20"/>
      <c r="M84" s="22"/>
      <c r="N84" s="22"/>
    </row>
    <row r="85" spans="1:14" x14ac:dyDescent="0.2">
      <c r="A85" s="20"/>
      <c r="B85" s="20"/>
      <c r="C85" s="20"/>
      <c r="D85" s="20"/>
      <c r="E85" s="20"/>
      <c r="F85" s="20"/>
      <c r="G85" s="20"/>
      <c r="M85" s="22"/>
      <c r="N85" s="22"/>
    </row>
    <row r="86" spans="1:14" x14ac:dyDescent="0.2">
      <c r="A86" s="20"/>
      <c r="B86" s="20"/>
      <c r="C86" s="20"/>
      <c r="D86" s="20"/>
      <c r="E86" s="20"/>
      <c r="F86" s="20"/>
      <c r="G86" s="20"/>
      <c r="M86" s="22"/>
      <c r="N86" s="22"/>
    </row>
    <row r="87" spans="1:14" x14ac:dyDescent="0.2">
      <c r="A87" s="20"/>
      <c r="B87" s="20"/>
      <c r="C87" s="20"/>
      <c r="D87" s="20"/>
      <c r="E87" s="20"/>
      <c r="F87" s="20"/>
      <c r="G87" s="20"/>
      <c r="M87" s="22"/>
      <c r="N87" s="22"/>
    </row>
    <row r="88" spans="1:14" x14ac:dyDescent="0.2">
      <c r="A88" s="20"/>
      <c r="B88" s="20"/>
      <c r="C88" s="20"/>
      <c r="D88" s="20"/>
      <c r="E88" s="20"/>
      <c r="F88" s="20"/>
      <c r="G88" s="20"/>
      <c r="M88" s="22"/>
      <c r="N88" s="22"/>
    </row>
    <row r="89" spans="1:14" x14ac:dyDescent="0.2">
      <c r="A89" s="20"/>
      <c r="B89" s="20"/>
      <c r="C89" s="20"/>
      <c r="D89" s="20"/>
      <c r="E89" s="20"/>
      <c r="F89" s="20"/>
      <c r="G89" s="20"/>
      <c r="M89" s="22"/>
      <c r="N89" s="22"/>
    </row>
    <row r="90" spans="1:14" x14ac:dyDescent="0.2">
      <c r="A90" s="20"/>
      <c r="B90" s="20"/>
      <c r="C90" s="20"/>
      <c r="D90" s="20"/>
      <c r="E90" s="20"/>
      <c r="F90" s="20"/>
      <c r="G90" s="20"/>
      <c r="M90" s="22"/>
      <c r="N90" s="22"/>
    </row>
    <row r="91" spans="1:14" x14ac:dyDescent="0.2">
      <c r="A91" s="20"/>
      <c r="B91" s="20"/>
      <c r="C91" s="20"/>
      <c r="D91" s="20"/>
      <c r="E91" s="20"/>
      <c r="F91" s="20"/>
      <c r="G91" s="20"/>
      <c r="M91" s="22"/>
      <c r="N91" s="22"/>
    </row>
    <row r="92" spans="1:14" x14ac:dyDescent="0.2">
      <c r="A92" s="20"/>
      <c r="B92" s="20"/>
      <c r="C92" s="20"/>
      <c r="D92" s="20"/>
      <c r="E92" s="20"/>
      <c r="F92" s="20"/>
      <c r="G92" s="20"/>
      <c r="M92" s="22"/>
      <c r="N92" s="22"/>
    </row>
    <row r="93" spans="1:14" x14ac:dyDescent="0.2">
      <c r="A93" s="20"/>
      <c r="B93" s="20"/>
      <c r="C93" s="20"/>
      <c r="D93" s="20"/>
      <c r="E93" s="20"/>
      <c r="F93" s="20"/>
      <c r="G93" s="20"/>
      <c r="M93" s="22"/>
      <c r="N93" s="22"/>
    </row>
  </sheetData>
  <mergeCells count="6">
    <mergeCell ref="J6:J8"/>
    <mergeCell ref="A6:A7"/>
    <mergeCell ref="B6:B7"/>
    <mergeCell ref="F6:G6"/>
    <mergeCell ref="H6:H8"/>
    <mergeCell ref="I6:I8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>
    <tabColor rgb="FF9BA8C2"/>
    <pageSetUpPr autoPageBreaks="0"/>
  </sheetPr>
  <dimension ref="A1:F115"/>
  <sheetViews>
    <sheetView showGridLines="0" rightToLeft="1" zoomScaleNormal="100" workbookViewId="0">
      <selection activeCell="F118" sqref="F118"/>
    </sheetView>
  </sheetViews>
  <sheetFormatPr defaultColWidth="8.875" defaultRowHeight="18" customHeight="1" x14ac:dyDescent="0.2"/>
  <cols>
    <col min="1" max="1" width="7.125" style="47" customWidth="1"/>
    <col min="2" max="3" width="12" style="47" customWidth="1"/>
    <col min="4" max="5" width="15.5" style="47" customWidth="1"/>
    <col min="6" max="6" width="32.125" style="47" customWidth="1"/>
    <col min="7" max="7" width="17.875" style="47" customWidth="1"/>
    <col min="8" max="259" width="8.875" style="47"/>
    <col min="260" max="262" width="25.875" style="47" customWidth="1"/>
    <col min="263" max="515" width="8.875" style="47"/>
    <col min="516" max="518" width="25.875" style="47" customWidth="1"/>
    <col min="519" max="771" width="8.875" style="47"/>
    <col min="772" max="774" width="25.875" style="47" customWidth="1"/>
    <col min="775" max="1027" width="8.875" style="47"/>
    <col min="1028" max="1030" width="25.875" style="47" customWidth="1"/>
    <col min="1031" max="1283" width="8.875" style="47"/>
    <col min="1284" max="1286" width="25.875" style="47" customWidth="1"/>
    <col min="1287" max="1539" width="8.875" style="47"/>
    <col min="1540" max="1542" width="25.875" style="47" customWidth="1"/>
    <col min="1543" max="1795" width="8.875" style="47"/>
    <col min="1796" max="1798" width="25.875" style="47" customWidth="1"/>
    <col min="1799" max="2051" width="8.875" style="47"/>
    <col min="2052" max="2054" width="25.875" style="47" customWidth="1"/>
    <col min="2055" max="2307" width="8.875" style="47"/>
    <col min="2308" max="2310" width="25.875" style="47" customWidth="1"/>
    <col min="2311" max="2563" width="8.875" style="47"/>
    <col min="2564" max="2566" width="25.875" style="47" customWidth="1"/>
    <col min="2567" max="2819" width="8.875" style="47"/>
    <col min="2820" max="2822" width="25.875" style="47" customWidth="1"/>
    <col min="2823" max="3075" width="8.875" style="47"/>
    <col min="3076" max="3078" width="25.875" style="47" customWidth="1"/>
    <col min="3079" max="3331" width="8.875" style="47"/>
    <col min="3332" max="3334" width="25.875" style="47" customWidth="1"/>
    <col min="3335" max="3587" width="8.875" style="47"/>
    <col min="3588" max="3590" width="25.875" style="47" customWidth="1"/>
    <col min="3591" max="3843" width="8.875" style="47"/>
    <col min="3844" max="3846" width="25.875" style="47" customWidth="1"/>
    <col min="3847" max="4099" width="8.875" style="47"/>
    <col min="4100" max="4102" width="25.875" style="47" customWidth="1"/>
    <col min="4103" max="4355" width="8.875" style="47"/>
    <col min="4356" max="4358" width="25.875" style="47" customWidth="1"/>
    <col min="4359" max="4611" width="8.875" style="47"/>
    <col min="4612" max="4614" width="25.875" style="47" customWidth="1"/>
    <col min="4615" max="4867" width="8.875" style="47"/>
    <col min="4868" max="4870" width="25.875" style="47" customWidth="1"/>
    <col min="4871" max="5123" width="8.875" style="47"/>
    <col min="5124" max="5126" width="25.875" style="47" customWidth="1"/>
    <col min="5127" max="5379" width="8.875" style="47"/>
    <col min="5380" max="5382" width="25.875" style="47" customWidth="1"/>
    <col min="5383" max="5635" width="8.875" style="47"/>
    <col min="5636" max="5638" width="25.875" style="47" customWidth="1"/>
    <col min="5639" max="5891" width="8.875" style="47"/>
    <col min="5892" max="5894" width="25.875" style="47" customWidth="1"/>
    <col min="5895" max="6147" width="8.875" style="47"/>
    <col min="6148" max="6150" width="25.875" style="47" customWidth="1"/>
    <col min="6151" max="6403" width="8.875" style="47"/>
    <col min="6404" max="6406" width="25.875" style="47" customWidth="1"/>
    <col min="6407" max="6659" width="8.875" style="47"/>
    <col min="6660" max="6662" width="25.875" style="47" customWidth="1"/>
    <col min="6663" max="6915" width="8.875" style="47"/>
    <col min="6916" max="6918" width="25.875" style="47" customWidth="1"/>
    <col min="6919" max="7171" width="8.875" style="47"/>
    <col min="7172" max="7174" width="25.875" style="47" customWidth="1"/>
    <col min="7175" max="7427" width="8.875" style="47"/>
    <col min="7428" max="7430" width="25.875" style="47" customWidth="1"/>
    <col min="7431" max="7683" width="8.875" style="47"/>
    <col min="7684" max="7686" width="25.875" style="47" customWidth="1"/>
    <col min="7687" max="7939" width="8.875" style="47"/>
    <col min="7940" max="7942" width="25.875" style="47" customWidth="1"/>
    <col min="7943" max="8195" width="8.875" style="47"/>
    <col min="8196" max="8198" width="25.875" style="47" customWidth="1"/>
    <col min="8199" max="8451" width="8.875" style="47"/>
    <col min="8452" max="8454" width="25.875" style="47" customWidth="1"/>
    <col min="8455" max="8707" width="8.875" style="47"/>
    <col min="8708" max="8710" width="25.875" style="47" customWidth="1"/>
    <col min="8711" max="8963" width="8.875" style="47"/>
    <col min="8964" max="8966" width="25.875" style="47" customWidth="1"/>
    <col min="8967" max="9219" width="8.875" style="47"/>
    <col min="9220" max="9222" width="25.875" style="47" customWidth="1"/>
    <col min="9223" max="9475" width="8.875" style="47"/>
    <col min="9476" max="9478" width="25.875" style="47" customWidth="1"/>
    <col min="9479" max="9731" width="8.875" style="47"/>
    <col min="9732" max="9734" width="25.875" style="47" customWidth="1"/>
    <col min="9735" max="9987" width="8.875" style="47"/>
    <col min="9988" max="9990" width="25.875" style="47" customWidth="1"/>
    <col min="9991" max="10243" width="8.875" style="47"/>
    <col min="10244" max="10246" width="25.875" style="47" customWidth="1"/>
    <col min="10247" max="10499" width="8.875" style="47"/>
    <col min="10500" max="10502" width="25.875" style="47" customWidth="1"/>
    <col min="10503" max="10755" width="8.875" style="47"/>
    <col min="10756" max="10758" width="25.875" style="47" customWidth="1"/>
    <col min="10759" max="11011" width="8.875" style="47"/>
    <col min="11012" max="11014" width="25.875" style="47" customWidth="1"/>
    <col min="11015" max="11267" width="8.875" style="47"/>
    <col min="11268" max="11270" width="25.875" style="47" customWidth="1"/>
    <col min="11271" max="11523" width="8.875" style="47"/>
    <col min="11524" max="11526" width="25.875" style="47" customWidth="1"/>
    <col min="11527" max="11779" width="8.875" style="47"/>
    <col min="11780" max="11782" width="25.875" style="47" customWidth="1"/>
    <col min="11783" max="12035" width="8.875" style="47"/>
    <col min="12036" max="12038" width="25.875" style="47" customWidth="1"/>
    <col min="12039" max="12291" width="8.875" style="47"/>
    <col min="12292" max="12294" width="25.875" style="47" customWidth="1"/>
    <col min="12295" max="12547" width="8.875" style="47"/>
    <col min="12548" max="12550" width="25.875" style="47" customWidth="1"/>
    <col min="12551" max="12803" width="8.875" style="47"/>
    <col min="12804" max="12806" width="25.875" style="47" customWidth="1"/>
    <col min="12807" max="13059" width="8.875" style="47"/>
    <col min="13060" max="13062" width="25.875" style="47" customWidth="1"/>
    <col min="13063" max="13315" width="8.875" style="47"/>
    <col min="13316" max="13318" width="25.875" style="47" customWidth="1"/>
    <col min="13319" max="13571" width="8.875" style="47"/>
    <col min="13572" max="13574" width="25.875" style="47" customWidth="1"/>
    <col min="13575" max="13827" width="8.875" style="47"/>
    <col min="13828" max="13830" width="25.875" style="47" customWidth="1"/>
    <col min="13831" max="14083" width="8.875" style="47"/>
    <col min="14084" max="14086" width="25.875" style="47" customWidth="1"/>
    <col min="14087" max="14339" width="8.875" style="47"/>
    <col min="14340" max="14342" width="25.875" style="47" customWidth="1"/>
    <col min="14343" max="14595" width="8.875" style="47"/>
    <col min="14596" max="14598" width="25.875" style="47" customWidth="1"/>
    <col min="14599" max="14851" width="8.875" style="47"/>
    <col min="14852" max="14854" width="25.875" style="47" customWidth="1"/>
    <col min="14855" max="15107" width="8.875" style="47"/>
    <col min="15108" max="15110" width="25.875" style="47" customWidth="1"/>
    <col min="15111" max="15363" width="8.875" style="47"/>
    <col min="15364" max="15366" width="25.875" style="47" customWidth="1"/>
    <col min="15367" max="15619" width="8.875" style="47"/>
    <col min="15620" max="15622" width="25.875" style="47" customWidth="1"/>
    <col min="15623" max="15875" width="8.875" style="47"/>
    <col min="15876" max="15878" width="25.875" style="47" customWidth="1"/>
    <col min="15879" max="16131" width="8.875" style="47"/>
    <col min="16132" max="16134" width="25.875" style="47" customWidth="1"/>
    <col min="16135" max="16384" width="8.875" style="47"/>
  </cols>
  <sheetData>
    <row r="1" spans="1:6" s="29" customFormat="1" ht="57.6" customHeight="1" x14ac:dyDescent="0.2"/>
    <row r="2" spans="1:6" s="139" customFormat="1" ht="26.25" x14ac:dyDescent="0.4">
      <c r="A2" s="98" t="s">
        <v>536</v>
      </c>
      <c r="B2" s="137"/>
      <c r="C2" s="137"/>
      <c r="D2" s="137"/>
      <c r="E2" s="137"/>
      <c r="F2" s="137"/>
    </row>
    <row r="3" spans="1:6" s="139" customFormat="1" ht="26.25" x14ac:dyDescent="0.4">
      <c r="A3" s="99" t="s">
        <v>538</v>
      </c>
      <c r="B3" s="138"/>
      <c r="C3" s="138"/>
      <c r="D3" s="138"/>
      <c r="E3" s="138"/>
      <c r="F3" s="138"/>
    </row>
    <row r="4" spans="1:6" s="533" customFormat="1" ht="20.25" x14ac:dyDescent="0.3">
      <c r="A4" s="342" t="s">
        <v>884</v>
      </c>
      <c r="B4" s="342"/>
      <c r="C4" s="342"/>
      <c r="D4" s="342"/>
      <c r="E4" s="342"/>
      <c r="F4" s="342"/>
    </row>
    <row r="5" spans="1:6" s="533" customFormat="1" ht="20.25" x14ac:dyDescent="0.3">
      <c r="A5" s="342" t="s">
        <v>824</v>
      </c>
      <c r="B5" s="342"/>
      <c r="C5" s="342"/>
      <c r="D5" s="342"/>
      <c r="E5" s="342"/>
      <c r="F5" s="342"/>
    </row>
    <row r="6" spans="1:6" s="350" customFormat="1" ht="66" customHeight="1" x14ac:dyDescent="0.25">
      <c r="A6" s="233" t="s">
        <v>256</v>
      </c>
      <c r="B6" s="534" t="s">
        <v>2</v>
      </c>
      <c r="C6" s="535" t="s">
        <v>240</v>
      </c>
      <c r="D6" s="536" t="s">
        <v>469</v>
      </c>
      <c r="E6" s="536" t="s">
        <v>470</v>
      </c>
      <c r="F6" s="537" t="s">
        <v>471</v>
      </c>
    </row>
    <row r="7" spans="1:6" s="350" customFormat="1" ht="15.95" customHeight="1" x14ac:dyDescent="0.25">
      <c r="A7" s="269"/>
      <c r="B7" s="270"/>
      <c r="C7" s="271"/>
      <c r="D7" s="270" t="s">
        <v>885</v>
      </c>
      <c r="E7" s="551" t="s">
        <v>886</v>
      </c>
      <c r="F7" s="552" t="s">
        <v>887</v>
      </c>
    </row>
    <row r="8" spans="1:6" s="350" customFormat="1" ht="15.75" x14ac:dyDescent="0.25">
      <c r="A8" s="538">
        <v>2017</v>
      </c>
      <c r="B8" s="539" t="s">
        <v>3</v>
      </c>
      <c r="C8" s="540" t="s">
        <v>241</v>
      </c>
      <c r="D8" s="541">
        <v>14802.413705999999</v>
      </c>
      <c r="E8" s="541">
        <v>45353.095735000003</v>
      </c>
      <c r="F8" s="542">
        <v>32.638155050078851</v>
      </c>
    </row>
    <row r="9" spans="1:6" s="367" customFormat="1" ht="18" customHeight="1" x14ac:dyDescent="0.2">
      <c r="A9" s="543" t="s">
        <v>4</v>
      </c>
      <c r="B9" s="544" t="s">
        <v>5</v>
      </c>
      <c r="C9" s="545" t="s">
        <v>242</v>
      </c>
      <c r="D9" s="546">
        <v>13377.156695</v>
      </c>
      <c r="E9" s="546">
        <v>38864.130824</v>
      </c>
      <c r="F9" s="547">
        <v>34.420316140813121</v>
      </c>
    </row>
    <row r="10" spans="1:6" s="367" customFormat="1" ht="18" customHeight="1" x14ac:dyDescent="0.2">
      <c r="A10" s="538" t="s">
        <v>4</v>
      </c>
      <c r="B10" s="539" t="s">
        <v>6</v>
      </c>
      <c r="C10" s="540" t="s">
        <v>243</v>
      </c>
      <c r="D10" s="541">
        <v>17322.425251000001</v>
      </c>
      <c r="E10" s="541">
        <v>41503.248833999998</v>
      </c>
      <c r="F10" s="542">
        <v>41.737516309347924</v>
      </c>
    </row>
    <row r="11" spans="1:6" s="367" customFormat="1" ht="18" customHeight="1" x14ac:dyDescent="0.2">
      <c r="A11" s="543" t="s">
        <v>4</v>
      </c>
      <c r="B11" s="544" t="s">
        <v>7</v>
      </c>
      <c r="C11" s="545" t="s">
        <v>244</v>
      </c>
      <c r="D11" s="546">
        <v>15459.904617</v>
      </c>
      <c r="E11" s="546">
        <v>44124.793023999999</v>
      </c>
      <c r="F11" s="547">
        <v>35.036775376127373</v>
      </c>
    </row>
    <row r="12" spans="1:6" s="367" customFormat="1" ht="18" customHeight="1" x14ac:dyDescent="0.2">
      <c r="A12" s="538" t="s">
        <v>4</v>
      </c>
      <c r="B12" s="539" t="s">
        <v>8</v>
      </c>
      <c r="C12" s="540" t="s">
        <v>245</v>
      </c>
      <c r="D12" s="541">
        <v>16652.062921000001</v>
      </c>
      <c r="E12" s="541">
        <v>47263.030852000004</v>
      </c>
      <c r="F12" s="542">
        <v>35.232744537997277</v>
      </c>
    </row>
    <row r="13" spans="1:6" s="367" customFormat="1" ht="18" customHeight="1" x14ac:dyDescent="0.2">
      <c r="A13" s="543" t="s">
        <v>4</v>
      </c>
      <c r="B13" s="544" t="s">
        <v>9</v>
      </c>
      <c r="C13" s="545" t="s">
        <v>246</v>
      </c>
      <c r="D13" s="546">
        <v>13245.551085999999</v>
      </c>
      <c r="E13" s="546">
        <v>35322.480409000003</v>
      </c>
      <c r="F13" s="547">
        <v>37.498926838176104</v>
      </c>
    </row>
    <row r="14" spans="1:6" s="367" customFormat="1" ht="18" customHeight="1" x14ac:dyDescent="0.2">
      <c r="A14" s="538" t="s">
        <v>4</v>
      </c>
      <c r="B14" s="539" t="s">
        <v>10</v>
      </c>
      <c r="C14" s="540" t="s">
        <v>247</v>
      </c>
      <c r="D14" s="541">
        <v>16172.119461999999</v>
      </c>
      <c r="E14" s="541">
        <v>44894.211418999999</v>
      </c>
      <c r="F14" s="542">
        <v>36.022727542900292</v>
      </c>
    </row>
    <row r="15" spans="1:6" s="367" customFormat="1" ht="18" customHeight="1" x14ac:dyDescent="0.2">
      <c r="A15" s="543" t="s">
        <v>4</v>
      </c>
      <c r="B15" s="544" t="s">
        <v>11</v>
      </c>
      <c r="C15" s="545" t="s">
        <v>248</v>
      </c>
      <c r="D15" s="546">
        <v>17814.305634</v>
      </c>
      <c r="E15" s="546">
        <v>43538.375118000004</v>
      </c>
      <c r="F15" s="547">
        <v>40.916330905135361</v>
      </c>
    </row>
    <row r="16" spans="1:6" s="367" customFormat="1" ht="18" customHeight="1" x14ac:dyDescent="0.2">
      <c r="A16" s="538" t="s">
        <v>4</v>
      </c>
      <c r="B16" s="539" t="s">
        <v>12</v>
      </c>
      <c r="C16" s="540" t="s">
        <v>249</v>
      </c>
      <c r="D16" s="541">
        <v>12895.136033000001</v>
      </c>
      <c r="E16" s="541">
        <v>35420.926003</v>
      </c>
      <c r="F16" s="542">
        <v>36.405417610787019</v>
      </c>
    </row>
    <row r="17" spans="1:6" s="367" customFormat="1" ht="18" customHeight="1" x14ac:dyDescent="0.2">
      <c r="A17" s="543" t="s">
        <v>4</v>
      </c>
      <c r="B17" s="544" t="s">
        <v>13</v>
      </c>
      <c r="C17" s="545" t="s">
        <v>250</v>
      </c>
      <c r="D17" s="546">
        <v>17944.112184000001</v>
      </c>
      <c r="E17" s="546">
        <v>44668.277562000003</v>
      </c>
      <c r="F17" s="547">
        <v>40.171936692865309</v>
      </c>
    </row>
    <row r="18" spans="1:6" s="367" customFormat="1" ht="18" customHeight="1" x14ac:dyDescent="0.2">
      <c r="A18" s="538" t="s">
        <v>4</v>
      </c>
      <c r="B18" s="539" t="s">
        <v>14</v>
      </c>
      <c r="C18" s="540" t="s">
        <v>251</v>
      </c>
      <c r="D18" s="541">
        <v>18960.673349000001</v>
      </c>
      <c r="E18" s="541">
        <v>40691.838113999998</v>
      </c>
      <c r="F18" s="542">
        <v>46.595765214343054</v>
      </c>
    </row>
    <row r="19" spans="1:6" s="367" customFormat="1" ht="18" customHeight="1" x14ac:dyDescent="0.2">
      <c r="A19" s="543" t="s">
        <v>4</v>
      </c>
      <c r="B19" s="544" t="s">
        <v>15</v>
      </c>
      <c r="C19" s="545" t="s">
        <v>252</v>
      </c>
      <c r="D19" s="546">
        <v>18833.143533999999</v>
      </c>
      <c r="E19" s="546">
        <v>42802.208843</v>
      </c>
      <c r="F19" s="547">
        <v>44.000401014537893</v>
      </c>
    </row>
    <row r="20" spans="1:6" s="367" customFormat="1" ht="18" customHeight="1" x14ac:dyDescent="0.2">
      <c r="A20" s="538">
        <v>2018</v>
      </c>
      <c r="B20" s="539" t="s">
        <v>3</v>
      </c>
      <c r="C20" s="540" t="s">
        <v>241</v>
      </c>
      <c r="D20" s="541">
        <v>18041.061877</v>
      </c>
      <c r="E20" s="541">
        <v>42205.095980999999</v>
      </c>
      <c r="F20" s="542">
        <v>42.746169526831004</v>
      </c>
    </row>
    <row r="21" spans="1:6" s="367" customFormat="1" ht="18" customHeight="1" x14ac:dyDescent="0.2">
      <c r="A21" s="543" t="s">
        <v>4</v>
      </c>
      <c r="B21" s="544" t="s">
        <v>5</v>
      </c>
      <c r="C21" s="545" t="s">
        <v>242</v>
      </c>
      <c r="D21" s="546">
        <v>18287.113181000001</v>
      </c>
      <c r="E21" s="546">
        <v>42044.502259000001</v>
      </c>
      <c r="F21" s="547">
        <v>43.494659702114753</v>
      </c>
    </row>
    <row r="22" spans="1:6" s="367" customFormat="1" ht="18" customHeight="1" x14ac:dyDescent="0.2">
      <c r="A22" s="538" t="s">
        <v>4</v>
      </c>
      <c r="B22" s="539" t="s">
        <v>6</v>
      </c>
      <c r="C22" s="540" t="s">
        <v>243</v>
      </c>
      <c r="D22" s="541">
        <v>20259.273321000001</v>
      </c>
      <c r="E22" s="541">
        <v>41806.037349999999</v>
      </c>
      <c r="F22" s="542">
        <v>48.460161749819612</v>
      </c>
    </row>
    <row r="23" spans="1:6" s="367" customFormat="1" ht="18" customHeight="1" x14ac:dyDescent="0.2">
      <c r="A23" s="543" t="s">
        <v>4</v>
      </c>
      <c r="B23" s="544" t="s">
        <v>7</v>
      </c>
      <c r="C23" s="545" t="s">
        <v>244</v>
      </c>
      <c r="D23" s="546">
        <v>20873.752107</v>
      </c>
      <c r="E23" s="546">
        <v>47224.032464999997</v>
      </c>
      <c r="F23" s="547">
        <v>44.201545309521258</v>
      </c>
    </row>
    <row r="24" spans="1:6" s="367" customFormat="1" ht="18" customHeight="1" x14ac:dyDescent="0.2">
      <c r="A24" s="538" t="s">
        <v>4</v>
      </c>
      <c r="B24" s="539" t="s">
        <v>8</v>
      </c>
      <c r="C24" s="540" t="s">
        <v>245</v>
      </c>
      <c r="D24" s="541">
        <v>21999.099992000003</v>
      </c>
      <c r="E24" s="541">
        <v>48527.659895999997</v>
      </c>
      <c r="F24" s="542">
        <v>45.333115256631878</v>
      </c>
    </row>
    <row r="25" spans="1:6" s="367" customFormat="1" ht="18" customHeight="1" x14ac:dyDescent="0.2">
      <c r="A25" s="543" t="s">
        <v>4</v>
      </c>
      <c r="B25" s="544" t="s">
        <v>9</v>
      </c>
      <c r="C25" s="545" t="s">
        <v>246</v>
      </c>
      <c r="D25" s="546">
        <v>17884.652427000001</v>
      </c>
      <c r="E25" s="546">
        <v>37268.086433999997</v>
      </c>
      <c r="F25" s="547">
        <v>47.989188977204037</v>
      </c>
    </row>
    <row r="26" spans="1:6" s="367" customFormat="1" ht="18" customHeight="1" x14ac:dyDescent="0.2">
      <c r="A26" s="538" t="s">
        <v>4</v>
      </c>
      <c r="B26" s="539" t="s">
        <v>10</v>
      </c>
      <c r="C26" s="540" t="s">
        <v>247</v>
      </c>
      <c r="D26" s="541">
        <v>21540.877847</v>
      </c>
      <c r="E26" s="541">
        <v>48363.985882000001</v>
      </c>
      <c r="F26" s="542">
        <v>44.539087203350277</v>
      </c>
    </row>
    <row r="27" spans="1:6" s="367" customFormat="1" ht="18" customHeight="1" x14ac:dyDescent="0.2">
      <c r="A27" s="543" t="s">
        <v>4</v>
      </c>
      <c r="B27" s="544" t="s">
        <v>11</v>
      </c>
      <c r="C27" s="545" t="s">
        <v>248</v>
      </c>
      <c r="D27" s="546">
        <v>16638.929011</v>
      </c>
      <c r="E27" s="546">
        <v>37265.704925999999</v>
      </c>
      <c r="F27" s="547">
        <v>44.649441206172234</v>
      </c>
    </row>
    <row r="28" spans="1:6" s="367" customFormat="1" ht="18" customHeight="1" x14ac:dyDescent="0.2">
      <c r="A28" s="538" t="s">
        <v>4</v>
      </c>
      <c r="B28" s="539" t="s">
        <v>12</v>
      </c>
      <c r="C28" s="540" t="s">
        <v>249</v>
      </c>
      <c r="D28" s="541">
        <v>19310.687482000001</v>
      </c>
      <c r="E28" s="541">
        <v>42391.673384000002</v>
      </c>
      <c r="F28" s="542">
        <v>45.553020063813953</v>
      </c>
    </row>
    <row r="29" spans="1:6" s="367" customFormat="1" ht="18" customHeight="1" x14ac:dyDescent="0.2">
      <c r="A29" s="543" t="s">
        <v>4</v>
      </c>
      <c r="B29" s="544" t="s">
        <v>13</v>
      </c>
      <c r="C29" s="545" t="s">
        <v>250</v>
      </c>
      <c r="D29" s="546">
        <v>20022.686984</v>
      </c>
      <c r="E29" s="546">
        <v>46086.489556</v>
      </c>
      <c r="F29" s="547">
        <v>43.44589309556828</v>
      </c>
    </row>
    <row r="30" spans="1:6" s="367" customFormat="1" ht="18" customHeight="1" x14ac:dyDescent="0.2">
      <c r="A30" s="538" t="s">
        <v>4</v>
      </c>
      <c r="B30" s="539" t="s">
        <v>14</v>
      </c>
      <c r="C30" s="540" t="s">
        <v>251</v>
      </c>
      <c r="D30" s="541">
        <v>20191.454088999999</v>
      </c>
      <c r="E30" s="541">
        <v>38908.824329000003</v>
      </c>
      <c r="F30" s="542">
        <v>51.894279606774596</v>
      </c>
    </row>
    <row r="31" spans="1:6" s="367" customFormat="1" ht="18" customHeight="1" x14ac:dyDescent="0.2">
      <c r="A31" s="543" t="s">
        <v>4</v>
      </c>
      <c r="B31" s="544" t="s">
        <v>15</v>
      </c>
      <c r="C31" s="545" t="s">
        <v>252</v>
      </c>
      <c r="D31" s="546">
        <v>20408.495347</v>
      </c>
      <c r="E31" s="546">
        <v>41900.597736999996</v>
      </c>
      <c r="F31" s="547">
        <v>48.706931283174598</v>
      </c>
    </row>
    <row r="32" spans="1:6" s="367" customFormat="1" ht="18" customHeight="1" x14ac:dyDescent="0.2">
      <c r="A32" s="538" t="s">
        <v>16</v>
      </c>
      <c r="B32" s="539" t="s">
        <v>3</v>
      </c>
      <c r="C32" s="540" t="s">
        <v>241</v>
      </c>
      <c r="D32" s="541">
        <v>19399.531244999998</v>
      </c>
      <c r="E32" s="541">
        <v>46104.347585000003</v>
      </c>
      <c r="F32" s="542">
        <v>42.077444451923256</v>
      </c>
    </row>
    <row r="33" spans="1:6" s="367" customFormat="1" ht="18" customHeight="1" x14ac:dyDescent="0.2">
      <c r="A33" s="543" t="s">
        <v>4</v>
      </c>
      <c r="B33" s="544" t="s">
        <v>5</v>
      </c>
      <c r="C33" s="545" t="s">
        <v>242</v>
      </c>
      <c r="D33" s="546">
        <v>18531.186318</v>
      </c>
      <c r="E33" s="546">
        <v>41087.700803</v>
      </c>
      <c r="F33" s="547">
        <v>45.101541229698</v>
      </c>
    </row>
    <row r="34" spans="1:6" s="367" customFormat="1" ht="18" customHeight="1" x14ac:dyDescent="0.2">
      <c r="A34" s="538" t="s">
        <v>4</v>
      </c>
      <c r="B34" s="539" t="s">
        <v>6</v>
      </c>
      <c r="C34" s="540" t="s">
        <v>243</v>
      </c>
      <c r="D34" s="541">
        <v>21308.863099000002</v>
      </c>
      <c r="E34" s="541">
        <v>44999.793593000002</v>
      </c>
      <c r="F34" s="542">
        <v>47.353246309811361</v>
      </c>
    </row>
    <row r="35" spans="1:6" s="367" customFormat="1" ht="18" customHeight="1" x14ac:dyDescent="0.2">
      <c r="A35" s="543" t="s">
        <v>4</v>
      </c>
      <c r="B35" s="544" t="s">
        <v>7</v>
      </c>
      <c r="C35" s="545" t="s">
        <v>244</v>
      </c>
      <c r="D35" s="546">
        <v>20562.847437</v>
      </c>
      <c r="E35" s="546">
        <v>54200.396258000001</v>
      </c>
      <c r="F35" s="547">
        <v>37.938555539554599</v>
      </c>
    </row>
    <row r="36" spans="1:6" s="367" customFormat="1" ht="18" customHeight="1" x14ac:dyDescent="0.2">
      <c r="A36" s="538" t="s">
        <v>4</v>
      </c>
      <c r="B36" s="539" t="s">
        <v>8</v>
      </c>
      <c r="C36" s="540" t="s">
        <v>245</v>
      </c>
      <c r="D36" s="541">
        <v>18564.824525</v>
      </c>
      <c r="E36" s="541">
        <v>54376.124280000004</v>
      </c>
      <c r="F36" s="542">
        <v>34.141500099204933</v>
      </c>
    </row>
    <row r="37" spans="1:6" s="367" customFormat="1" ht="18" customHeight="1" x14ac:dyDescent="0.2">
      <c r="A37" s="543" t="s">
        <v>4</v>
      </c>
      <c r="B37" s="544" t="s">
        <v>9</v>
      </c>
      <c r="C37" s="545" t="s">
        <v>246</v>
      </c>
      <c r="D37" s="546">
        <v>17667.719488999999</v>
      </c>
      <c r="E37" s="546">
        <v>43242.091756000002</v>
      </c>
      <c r="F37" s="547">
        <v>40.857689282684937</v>
      </c>
    </row>
    <row r="38" spans="1:6" s="367" customFormat="1" ht="18" customHeight="1" x14ac:dyDescent="0.2">
      <c r="A38" s="538" t="s">
        <v>4</v>
      </c>
      <c r="B38" s="539" t="s">
        <v>10</v>
      </c>
      <c r="C38" s="540" t="s">
        <v>247</v>
      </c>
      <c r="D38" s="541">
        <v>19003.160897999998</v>
      </c>
      <c r="E38" s="541">
        <v>54181.396387000001</v>
      </c>
      <c r="F38" s="542">
        <v>35.073221004247721</v>
      </c>
    </row>
    <row r="39" spans="1:6" s="367" customFormat="1" ht="18" customHeight="1" x14ac:dyDescent="0.2">
      <c r="A39" s="543" t="s">
        <v>4</v>
      </c>
      <c r="B39" s="544" t="s">
        <v>11</v>
      </c>
      <c r="C39" s="545" t="s">
        <v>248</v>
      </c>
      <c r="D39" s="546">
        <v>16799.207480999998</v>
      </c>
      <c r="E39" s="546">
        <v>47158.917594999999</v>
      </c>
      <c r="F39" s="547">
        <v>35.622546779532371</v>
      </c>
    </row>
    <row r="40" spans="1:6" s="367" customFormat="1" ht="18" customHeight="1" x14ac:dyDescent="0.2">
      <c r="A40" s="538" t="s">
        <v>4</v>
      </c>
      <c r="B40" s="539" t="s">
        <v>12</v>
      </c>
      <c r="C40" s="540" t="s">
        <v>249</v>
      </c>
      <c r="D40" s="541">
        <v>20066.611901</v>
      </c>
      <c r="E40" s="541">
        <v>44111.171941000001</v>
      </c>
      <c r="F40" s="542">
        <v>45.490996992416541</v>
      </c>
    </row>
    <row r="41" spans="1:6" s="367" customFormat="1" ht="18" customHeight="1" x14ac:dyDescent="0.2">
      <c r="A41" s="543" t="s">
        <v>4</v>
      </c>
      <c r="B41" s="544" t="s">
        <v>13</v>
      </c>
      <c r="C41" s="545" t="s">
        <v>250</v>
      </c>
      <c r="D41" s="546">
        <v>18944.881358999999</v>
      </c>
      <c r="E41" s="546">
        <v>49799.586224999999</v>
      </c>
      <c r="F41" s="547">
        <v>38.042246522701909</v>
      </c>
    </row>
    <row r="42" spans="1:6" s="367" customFormat="1" ht="18" customHeight="1" x14ac:dyDescent="0.2">
      <c r="A42" s="538" t="s">
        <v>4</v>
      </c>
      <c r="B42" s="539" t="s">
        <v>14</v>
      </c>
      <c r="C42" s="540" t="s">
        <v>251</v>
      </c>
      <c r="D42" s="541">
        <v>18370.194665999999</v>
      </c>
      <c r="E42" s="541">
        <v>44078.892528999997</v>
      </c>
      <c r="F42" s="542">
        <v>41.675717360444217</v>
      </c>
    </row>
    <row r="43" spans="1:6" s="367" customFormat="1" ht="18" customHeight="1" x14ac:dyDescent="0.2">
      <c r="A43" s="543" t="s">
        <v>4</v>
      </c>
      <c r="B43" s="544" t="s">
        <v>15</v>
      </c>
      <c r="C43" s="545" t="s">
        <v>252</v>
      </c>
      <c r="D43" s="546">
        <v>19965.206219</v>
      </c>
      <c r="E43" s="546">
        <v>51021.035651999999</v>
      </c>
      <c r="F43" s="547">
        <v>39.131322921739581</v>
      </c>
    </row>
    <row r="44" spans="1:6" s="367" customFormat="1" ht="18" customHeight="1" x14ac:dyDescent="0.2">
      <c r="A44" s="538">
        <v>2020</v>
      </c>
      <c r="B44" s="539" t="s">
        <v>3</v>
      </c>
      <c r="C44" s="540" t="s">
        <v>241</v>
      </c>
      <c r="D44" s="541">
        <v>16971.573192</v>
      </c>
      <c r="E44" s="541">
        <v>46017.6751</v>
      </c>
      <c r="F44" s="542">
        <v>36.88055329853028</v>
      </c>
    </row>
    <row r="45" spans="1:6" s="367" customFormat="1" ht="18" customHeight="1" x14ac:dyDescent="0.2">
      <c r="A45" s="543" t="s">
        <v>4</v>
      </c>
      <c r="B45" s="544" t="s">
        <v>5</v>
      </c>
      <c r="C45" s="545" t="s">
        <v>242</v>
      </c>
      <c r="D45" s="546">
        <v>16028.080432999999</v>
      </c>
      <c r="E45" s="546">
        <v>43044.386638999997</v>
      </c>
      <c r="F45" s="547">
        <v>37.236168719100519</v>
      </c>
    </row>
    <row r="46" spans="1:6" s="367" customFormat="1" ht="18" customHeight="1" x14ac:dyDescent="0.2">
      <c r="A46" s="538" t="s">
        <v>4</v>
      </c>
      <c r="B46" s="539" t="s">
        <v>6</v>
      </c>
      <c r="C46" s="540" t="s">
        <v>243</v>
      </c>
      <c r="D46" s="541">
        <v>15659.657225999999</v>
      </c>
      <c r="E46" s="541">
        <v>43318.699232999999</v>
      </c>
      <c r="F46" s="542">
        <v>36.149878697351419</v>
      </c>
    </row>
    <row r="47" spans="1:6" s="367" customFormat="1" ht="18" customHeight="1" x14ac:dyDescent="0.2">
      <c r="A47" s="543" t="s">
        <v>4</v>
      </c>
      <c r="B47" s="544" t="s">
        <v>7</v>
      </c>
      <c r="C47" s="545" t="s">
        <v>244</v>
      </c>
      <c r="D47" s="546">
        <v>13411.005983000001</v>
      </c>
      <c r="E47" s="546">
        <v>41789.809110000002</v>
      </c>
      <c r="F47" s="547">
        <v>32.091570334047887</v>
      </c>
    </row>
    <row r="48" spans="1:6" s="367" customFormat="1" ht="18" customHeight="1" x14ac:dyDescent="0.2">
      <c r="A48" s="538" t="s">
        <v>4</v>
      </c>
      <c r="B48" s="539" t="s">
        <v>8</v>
      </c>
      <c r="C48" s="540" t="s">
        <v>245</v>
      </c>
      <c r="D48" s="541">
        <v>12945.502746</v>
      </c>
      <c r="E48" s="541">
        <v>36915.968561000002</v>
      </c>
      <c r="F48" s="542">
        <v>35.06748773124788</v>
      </c>
    </row>
    <row r="49" spans="1:6" s="367" customFormat="1" ht="18" customHeight="1" x14ac:dyDescent="0.2">
      <c r="A49" s="543" t="s">
        <v>4</v>
      </c>
      <c r="B49" s="544" t="s">
        <v>9</v>
      </c>
      <c r="C49" s="545" t="s">
        <v>246</v>
      </c>
      <c r="D49" s="546">
        <v>16807.000923</v>
      </c>
      <c r="E49" s="546">
        <v>46143.005582999998</v>
      </c>
      <c r="F49" s="547">
        <v>36.423723835605614</v>
      </c>
    </row>
    <row r="50" spans="1:6" s="367" customFormat="1" ht="18" customHeight="1" x14ac:dyDescent="0.2">
      <c r="A50" s="538" t="s">
        <v>4</v>
      </c>
      <c r="B50" s="539" t="s">
        <v>10</v>
      </c>
      <c r="C50" s="540" t="s">
        <v>247</v>
      </c>
      <c r="D50" s="541">
        <v>17616.104510000001</v>
      </c>
      <c r="E50" s="541">
        <v>40298.209007999998</v>
      </c>
      <c r="F50" s="542">
        <v>43.714360870238309</v>
      </c>
    </row>
    <row r="51" spans="1:6" s="367" customFormat="1" ht="18" customHeight="1" x14ac:dyDescent="0.2">
      <c r="A51" s="543" t="s">
        <v>4</v>
      </c>
      <c r="B51" s="544" t="s">
        <v>11</v>
      </c>
      <c r="C51" s="545" t="s">
        <v>248</v>
      </c>
      <c r="D51" s="546">
        <v>18098.261565000001</v>
      </c>
      <c r="E51" s="546">
        <v>40739.298187</v>
      </c>
      <c r="F51" s="547">
        <v>44.424578651124619</v>
      </c>
    </row>
    <row r="52" spans="1:6" s="367" customFormat="1" ht="18" customHeight="1" x14ac:dyDescent="0.2">
      <c r="A52" s="538" t="s">
        <v>4</v>
      </c>
      <c r="B52" s="539" t="s">
        <v>12</v>
      </c>
      <c r="C52" s="540" t="s">
        <v>249</v>
      </c>
      <c r="D52" s="541">
        <v>18302.584155</v>
      </c>
      <c r="E52" s="541">
        <v>41995.055714000002</v>
      </c>
      <c r="F52" s="542">
        <v>43.582711926009949</v>
      </c>
    </row>
    <row r="53" spans="1:6" s="367" customFormat="1" ht="18" customHeight="1" x14ac:dyDescent="0.2">
      <c r="A53" s="543" t="s">
        <v>4</v>
      </c>
      <c r="B53" s="544" t="s">
        <v>13</v>
      </c>
      <c r="C53" s="545" t="s">
        <v>250</v>
      </c>
      <c r="D53" s="546">
        <v>18967.730683000002</v>
      </c>
      <c r="E53" s="546">
        <v>43035.318184999996</v>
      </c>
      <c r="F53" s="547">
        <v>44.074800612514636</v>
      </c>
    </row>
    <row r="54" spans="1:6" s="367" customFormat="1" ht="18" customHeight="1" x14ac:dyDescent="0.2">
      <c r="A54" s="538" t="s">
        <v>4</v>
      </c>
      <c r="B54" s="539" t="s">
        <v>14</v>
      </c>
      <c r="C54" s="540" t="s">
        <v>251</v>
      </c>
      <c r="D54" s="541">
        <v>20602.250338999998</v>
      </c>
      <c r="E54" s="541">
        <v>48714.608340999999</v>
      </c>
      <c r="F54" s="542">
        <v>42.291729402369818</v>
      </c>
    </row>
    <row r="55" spans="1:6" s="367" customFormat="1" ht="18" customHeight="1" x14ac:dyDescent="0.2">
      <c r="A55" s="543" t="s">
        <v>4</v>
      </c>
      <c r="B55" s="544" t="s">
        <v>15</v>
      </c>
      <c r="C55" s="545" t="s">
        <v>252</v>
      </c>
      <c r="D55" s="546">
        <v>18942.985670000002</v>
      </c>
      <c r="E55" s="546">
        <v>45478.560609</v>
      </c>
      <c r="F55" s="547">
        <v>41.652562034364983</v>
      </c>
    </row>
    <row r="56" spans="1:6" s="367" customFormat="1" ht="18" customHeight="1" x14ac:dyDescent="0.2">
      <c r="A56" s="538">
        <v>2021</v>
      </c>
      <c r="B56" s="539" t="s">
        <v>3</v>
      </c>
      <c r="C56" s="540" t="s">
        <v>241</v>
      </c>
      <c r="D56" s="541">
        <v>19002.757108000002</v>
      </c>
      <c r="E56" s="541">
        <v>48050.631590999998</v>
      </c>
      <c r="F56" s="542">
        <v>39.547361769869568</v>
      </c>
    </row>
    <row r="57" spans="1:6" s="367" customFormat="1" ht="18" customHeight="1" x14ac:dyDescent="0.2">
      <c r="A57" s="543" t="s">
        <v>4</v>
      </c>
      <c r="B57" s="544" t="s">
        <v>5</v>
      </c>
      <c r="C57" s="545" t="s">
        <v>242</v>
      </c>
      <c r="D57" s="546">
        <v>18672.259327</v>
      </c>
      <c r="E57" s="546">
        <v>41041.415606000002</v>
      </c>
      <c r="F57" s="547">
        <v>45.496138598762734</v>
      </c>
    </row>
    <row r="58" spans="1:6" s="367" customFormat="1" ht="18" customHeight="1" x14ac:dyDescent="0.2">
      <c r="A58" s="538" t="s">
        <v>4</v>
      </c>
      <c r="B58" s="539" t="s">
        <v>6</v>
      </c>
      <c r="C58" s="540" t="s">
        <v>243</v>
      </c>
      <c r="D58" s="541">
        <v>22467.055627999998</v>
      </c>
      <c r="E58" s="541">
        <v>50300.031558000002</v>
      </c>
      <c r="F58" s="542">
        <v>44.666086545281125</v>
      </c>
    </row>
    <row r="59" spans="1:6" s="367" customFormat="1" ht="18" customHeight="1" x14ac:dyDescent="0.2">
      <c r="A59" s="543" t="s">
        <v>4</v>
      </c>
      <c r="B59" s="544" t="s">
        <v>7</v>
      </c>
      <c r="C59" s="545" t="s">
        <v>244</v>
      </c>
      <c r="D59" s="546">
        <v>20038.395613000001</v>
      </c>
      <c r="E59" s="546">
        <v>49702.660086999997</v>
      </c>
      <c r="F59" s="547">
        <v>40.316545589158828</v>
      </c>
    </row>
    <row r="60" spans="1:6" s="367" customFormat="1" ht="18" customHeight="1" x14ac:dyDescent="0.2">
      <c r="A60" s="538" t="s">
        <v>4</v>
      </c>
      <c r="B60" s="539" t="s">
        <v>8</v>
      </c>
      <c r="C60" s="540" t="s">
        <v>245</v>
      </c>
      <c r="D60" s="541">
        <v>22038.954581999998</v>
      </c>
      <c r="E60" s="541">
        <v>44214.151553999996</v>
      </c>
      <c r="F60" s="542">
        <v>49.845928978379689</v>
      </c>
    </row>
    <row r="61" spans="1:6" s="367" customFormat="1" ht="18" customHeight="1" x14ac:dyDescent="0.2">
      <c r="A61" s="543"/>
      <c r="B61" s="544" t="s">
        <v>9</v>
      </c>
      <c r="C61" s="545" t="s">
        <v>246</v>
      </c>
      <c r="D61" s="546">
        <v>23695.657370000001</v>
      </c>
      <c r="E61" s="546">
        <v>46506.782373000002</v>
      </c>
      <c r="F61" s="547">
        <v>50.950971365752373</v>
      </c>
    </row>
    <row r="62" spans="1:6" s="367" customFormat="1" ht="18" customHeight="1" x14ac:dyDescent="0.2">
      <c r="A62" s="538"/>
      <c r="B62" s="539" t="s">
        <v>10</v>
      </c>
      <c r="C62" s="540" t="s">
        <v>247</v>
      </c>
      <c r="D62" s="541">
        <v>21080.85167</v>
      </c>
      <c r="E62" s="541">
        <v>46599.587974000002</v>
      </c>
      <c r="F62" s="542">
        <v>45.238279106162807</v>
      </c>
    </row>
    <row r="63" spans="1:6" s="367" customFormat="1" ht="18" customHeight="1" x14ac:dyDescent="0.2">
      <c r="A63" s="543"/>
      <c r="B63" s="544" t="s">
        <v>11</v>
      </c>
      <c r="C63" s="545" t="s">
        <v>248</v>
      </c>
      <c r="D63" s="546">
        <v>22989.209720999999</v>
      </c>
      <c r="E63" s="546">
        <v>50829.809834</v>
      </c>
      <c r="F63" s="547">
        <v>45.22780981490618</v>
      </c>
    </row>
    <row r="64" spans="1:6" s="367" customFormat="1" ht="18" customHeight="1" x14ac:dyDescent="0.2">
      <c r="A64" s="538"/>
      <c r="B64" s="539" t="s">
        <v>12</v>
      </c>
      <c r="C64" s="540" t="s">
        <v>249</v>
      </c>
      <c r="D64" s="541">
        <v>25319.469926999998</v>
      </c>
      <c r="E64" s="541">
        <v>47326.975918999997</v>
      </c>
      <c r="F64" s="542">
        <v>53.49902341179417</v>
      </c>
    </row>
    <row r="65" spans="1:6" s="367" customFormat="1" ht="18" customHeight="1" x14ac:dyDescent="0.2">
      <c r="A65" s="543"/>
      <c r="B65" s="544" t="s">
        <v>13</v>
      </c>
      <c r="C65" s="545" t="s">
        <v>250</v>
      </c>
      <c r="D65" s="546">
        <v>23867.490494000001</v>
      </c>
      <c r="E65" s="546">
        <v>45851.977155</v>
      </c>
      <c r="F65" s="547">
        <v>52.05335074934132</v>
      </c>
    </row>
    <row r="66" spans="1:6" s="367" customFormat="1" ht="18" customHeight="1" x14ac:dyDescent="0.2">
      <c r="A66" s="538"/>
      <c r="B66" s="539" t="s">
        <v>14</v>
      </c>
      <c r="C66" s="540" t="s">
        <v>251</v>
      </c>
      <c r="D66" s="541">
        <v>28312.145776000001</v>
      </c>
      <c r="E66" s="541">
        <v>49558.592423000002</v>
      </c>
      <c r="F66" s="542">
        <v>57.128631770543215</v>
      </c>
    </row>
    <row r="67" spans="1:6" s="367" customFormat="1" ht="18" customHeight="1" x14ac:dyDescent="0.2">
      <c r="A67" s="543"/>
      <c r="B67" s="544" t="s">
        <v>15</v>
      </c>
      <c r="C67" s="545" t="s">
        <v>252</v>
      </c>
      <c r="D67" s="546">
        <v>30063.491816999998</v>
      </c>
      <c r="E67" s="546">
        <v>53202.531267999999</v>
      </c>
      <c r="F67" s="547">
        <v>56.507634318298763</v>
      </c>
    </row>
    <row r="68" spans="1:6" s="367" customFormat="1" ht="18" customHeight="1" x14ac:dyDescent="0.2">
      <c r="A68" s="538">
        <v>2022</v>
      </c>
      <c r="B68" s="539" t="s">
        <v>3</v>
      </c>
      <c r="C68" s="540" t="s">
        <v>241</v>
      </c>
      <c r="D68" s="541">
        <v>24619.558140000001</v>
      </c>
      <c r="E68" s="541">
        <v>52350.524237999998</v>
      </c>
      <c r="F68" s="542">
        <v>47.028293409389107</v>
      </c>
    </row>
    <row r="69" spans="1:6" s="367" customFormat="1" ht="18" customHeight="1" x14ac:dyDescent="0.2">
      <c r="A69" s="543"/>
      <c r="B69" s="544" t="s">
        <v>5</v>
      </c>
      <c r="C69" s="545" t="s">
        <v>242</v>
      </c>
      <c r="D69" s="546">
        <v>25026.676094999999</v>
      </c>
      <c r="E69" s="546">
        <v>49266.231052000003</v>
      </c>
      <c r="F69" s="547">
        <v>50.798844483525841</v>
      </c>
    </row>
    <row r="70" spans="1:6" s="367" customFormat="1" ht="18" customHeight="1" x14ac:dyDescent="0.2">
      <c r="A70" s="538"/>
      <c r="B70" s="539" t="s">
        <v>6</v>
      </c>
      <c r="C70" s="540" t="s">
        <v>243</v>
      </c>
      <c r="D70" s="541">
        <v>28941.970063000001</v>
      </c>
      <c r="E70" s="541">
        <v>56287.946711999997</v>
      </c>
      <c r="F70" s="542">
        <v>51.417704417400387</v>
      </c>
    </row>
    <row r="71" spans="1:6" s="367" customFormat="1" ht="18" customHeight="1" x14ac:dyDescent="0.2">
      <c r="A71" s="543"/>
      <c r="B71" s="544" t="s">
        <v>7</v>
      </c>
      <c r="C71" s="545" t="s">
        <v>244</v>
      </c>
      <c r="D71" s="546">
        <v>27956.720127000001</v>
      </c>
      <c r="E71" s="546">
        <v>57324.396277</v>
      </c>
      <c r="F71" s="547">
        <v>48.769323259697281</v>
      </c>
    </row>
    <row r="72" spans="1:6" s="367" customFormat="1" ht="18" customHeight="1" x14ac:dyDescent="0.2">
      <c r="A72" s="538"/>
      <c r="B72" s="539" t="s">
        <v>8</v>
      </c>
      <c r="C72" s="540" t="s">
        <v>245</v>
      </c>
      <c r="D72" s="541">
        <v>27525.310928999999</v>
      </c>
      <c r="E72" s="541">
        <v>55958.986956000001</v>
      </c>
      <c r="F72" s="542">
        <v>49.188365312336479</v>
      </c>
    </row>
    <row r="73" spans="1:6" s="367" customFormat="1" ht="18" customHeight="1" x14ac:dyDescent="0.2">
      <c r="A73" s="543"/>
      <c r="B73" s="544" t="s">
        <v>9</v>
      </c>
      <c r="C73" s="545" t="s">
        <v>246</v>
      </c>
      <c r="D73" s="546">
        <v>30703.491139999998</v>
      </c>
      <c r="E73" s="546">
        <v>62070.882832000003</v>
      </c>
      <c r="F73" s="547">
        <v>49.465207741770882</v>
      </c>
    </row>
    <row r="74" spans="1:6" s="367" customFormat="1" ht="18" customHeight="1" x14ac:dyDescent="0.2">
      <c r="A74" s="538"/>
      <c r="B74" s="539" t="s">
        <v>10</v>
      </c>
      <c r="C74" s="540" t="s">
        <v>247</v>
      </c>
      <c r="D74" s="541">
        <v>27142.794063000001</v>
      </c>
      <c r="E74" s="541">
        <v>57555.576458000003</v>
      </c>
      <c r="F74" s="542">
        <v>47.159277577224678</v>
      </c>
    </row>
    <row r="75" spans="1:6" s="367" customFormat="1" ht="18" customHeight="1" x14ac:dyDescent="0.2">
      <c r="A75" s="543"/>
      <c r="B75" s="544" t="s">
        <v>11</v>
      </c>
      <c r="C75" s="545" t="s">
        <v>248</v>
      </c>
      <c r="D75" s="546">
        <v>26799.614558000001</v>
      </c>
      <c r="E75" s="546">
        <v>63796.635368000003</v>
      </c>
      <c r="F75" s="547">
        <v>42.007880828528023</v>
      </c>
    </row>
    <row r="76" spans="1:6" s="367" customFormat="1" ht="18" customHeight="1" x14ac:dyDescent="0.2">
      <c r="A76" s="538"/>
      <c r="B76" s="539" t="s">
        <v>12</v>
      </c>
      <c r="C76" s="540" t="s">
        <v>249</v>
      </c>
      <c r="D76" s="541">
        <v>24998.307363</v>
      </c>
      <c r="E76" s="541">
        <v>61458.585811999998</v>
      </c>
      <c r="F76" s="542">
        <v>40.67504488220586</v>
      </c>
    </row>
    <row r="77" spans="1:6" s="367" customFormat="1" ht="18" customHeight="1" x14ac:dyDescent="0.2">
      <c r="A77" s="543"/>
      <c r="B77" s="544" t="s">
        <v>13</v>
      </c>
      <c r="C77" s="545" t="s">
        <v>250</v>
      </c>
      <c r="D77" s="546">
        <v>25577.905961</v>
      </c>
      <c r="E77" s="546">
        <v>66275.153928999993</v>
      </c>
      <c r="F77" s="547">
        <v>38.593506683366428</v>
      </c>
    </row>
    <row r="78" spans="1:6" s="367" customFormat="1" ht="18" customHeight="1" x14ac:dyDescent="0.2">
      <c r="A78" s="538"/>
      <c r="B78" s="539" t="s">
        <v>14</v>
      </c>
      <c r="C78" s="540" t="s">
        <v>251</v>
      </c>
      <c r="D78" s="541">
        <v>22753.358834999999</v>
      </c>
      <c r="E78" s="541">
        <v>64754.098078000003</v>
      </c>
      <c r="F78" s="542">
        <v>35.138098607430656</v>
      </c>
    </row>
    <row r="79" spans="1:6" s="367" customFormat="1" ht="18" customHeight="1" x14ac:dyDescent="0.2">
      <c r="A79" s="543"/>
      <c r="B79" s="544" t="s">
        <v>15</v>
      </c>
      <c r="C79" s="545" t="s">
        <v>252</v>
      </c>
      <c r="D79" s="546">
        <v>23617.998065</v>
      </c>
      <c r="E79" s="546">
        <v>64938.981055999997</v>
      </c>
      <c r="F79" s="547">
        <v>36.369523637325116</v>
      </c>
    </row>
    <row r="80" spans="1:6" s="367" customFormat="1" ht="18" customHeight="1" x14ac:dyDescent="0.2">
      <c r="A80" s="538">
        <v>2023</v>
      </c>
      <c r="B80" s="539" t="s">
        <v>3</v>
      </c>
      <c r="C80" s="540" t="s">
        <v>241</v>
      </c>
      <c r="D80" s="541">
        <v>23185.442144000001</v>
      </c>
      <c r="E80" s="541">
        <v>66071.600479000001</v>
      </c>
      <c r="F80" s="542">
        <v>35.091388699399211</v>
      </c>
    </row>
    <row r="81" spans="1:6" s="367" customFormat="1" ht="18" customHeight="1" x14ac:dyDescent="0.2">
      <c r="A81" s="543"/>
      <c r="B81" s="544" t="s">
        <v>5</v>
      </c>
      <c r="C81" s="545" t="s">
        <v>242</v>
      </c>
      <c r="D81" s="546">
        <v>20936.327239999999</v>
      </c>
      <c r="E81" s="546">
        <v>56195.934169</v>
      </c>
      <c r="F81" s="547">
        <v>37.255946626027161</v>
      </c>
    </row>
    <row r="82" spans="1:6" s="367" customFormat="1" ht="18" customHeight="1" x14ac:dyDescent="0.2">
      <c r="A82" s="538"/>
      <c r="B82" s="539" t="s">
        <v>6</v>
      </c>
      <c r="C82" s="540" t="s">
        <v>243</v>
      </c>
      <c r="D82" s="541">
        <v>23461.672231</v>
      </c>
      <c r="E82" s="541">
        <v>66686.295026000007</v>
      </c>
      <c r="F82" s="542">
        <v>35.182149828315758</v>
      </c>
    </row>
    <row r="83" spans="1:6" s="367" customFormat="1" ht="18" customHeight="1" x14ac:dyDescent="0.2">
      <c r="A83" s="543"/>
      <c r="B83" s="544" t="s">
        <v>7</v>
      </c>
      <c r="C83" s="545" t="s">
        <v>244</v>
      </c>
      <c r="D83" s="546">
        <v>19910.342057999998</v>
      </c>
      <c r="E83" s="546">
        <v>61116.955199000004</v>
      </c>
      <c r="F83" s="547">
        <v>32.577444333034727</v>
      </c>
    </row>
    <row r="84" spans="1:6" s="367" customFormat="1" ht="18" customHeight="1" x14ac:dyDescent="0.2">
      <c r="A84" s="538"/>
      <c r="B84" s="539" t="s">
        <v>8</v>
      </c>
      <c r="C84" s="540" t="s">
        <v>245</v>
      </c>
      <c r="D84" s="541">
        <v>26707.944834999998</v>
      </c>
      <c r="E84" s="541">
        <v>68437.407315000004</v>
      </c>
      <c r="F84" s="542">
        <v>39.025360373560197</v>
      </c>
    </row>
    <row r="85" spans="1:6" s="367" customFormat="1" ht="18" customHeight="1" x14ac:dyDescent="0.2">
      <c r="A85" s="543"/>
      <c r="B85" s="544" t="s">
        <v>9</v>
      </c>
      <c r="C85" s="545" t="s">
        <v>246</v>
      </c>
      <c r="D85" s="546">
        <v>20122.970122999999</v>
      </c>
      <c r="E85" s="546">
        <v>60800.478174999997</v>
      </c>
      <c r="F85" s="547">
        <v>33.096730037353858</v>
      </c>
    </row>
    <row r="86" spans="1:6" s="367" customFormat="1" ht="18" customHeight="1" x14ac:dyDescent="0.2">
      <c r="A86" s="538"/>
      <c r="B86" s="539" t="s">
        <v>10</v>
      </c>
      <c r="C86" s="540" t="s">
        <v>247</v>
      </c>
      <c r="D86" s="541">
        <v>21321.619934999999</v>
      </c>
      <c r="E86" s="541">
        <v>66794.125732</v>
      </c>
      <c r="F86" s="542">
        <v>31.921399825711244</v>
      </c>
    </row>
    <row r="87" spans="1:6" s="367" customFormat="1" ht="18" customHeight="1" x14ac:dyDescent="0.2">
      <c r="A87" s="543"/>
      <c r="B87" s="544" t="s">
        <v>11</v>
      </c>
      <c r="C87" s="545" t="s">
        <v>248</v>
      </c>
      <c r="D87" s="546">
        <v>25609.116612000002</v>
      </c>
      <c r="E87" s="546">
        <v>67436.825349000006</v>
      </c>
      <c r="F87" s="547">
        <v>37.974973583746483</v>
      </c>
    </row>
    <row r="88" spans="1:6" s="367" customFormat="1" ht="18" customHeight="1" x14ac:dyDescent="0.2">
      <c r="A88" s="538"/>
      <c r="B88" s="539" t="s">
        <v>12</v>
      </c>
      <c r="C88" s="540" t="s">
        <v>249</v>
      </c>
      <c r="D88" s="541">
        <v>21140.604713000001</v>
      </c>
      <c r="E88" s="541">
        <v>60754.793618999996</v>
      </c>
      <c r="F88" s="542">
        <v>34.796603615469522</v>
      </c>
    </row>
    <row r="89" spans="1:6" s="367" customFormat="1" ht="18" customHeight="1" x14ac:dyDescent="0.2">
      <c r="A89" s="543"/>
      <c r="B89" s="544" t="s">
        <v>13</v>
      </c>
      <c r="C89" s="545" t="s">
        <v>250</v>
      </c>
      <c r="D89" s="546">
        <v>22528.700929999999</v>
      </c>
      <c r="E89" s="546">
        <v>74866.783806000007</v>
      </c>
      <c r="F89" s="547">
        <v>30.091717293984377</v>
      </c>
    </row>
    <row r="90" spans="1:6" s="367" customFormat="1" ht="18" customHeight="1" x14ac:dyDescent="0.2">
      <c r="A90" s="538"/>
      <c r="B90" s="539" t="s">
        <v>14</v>
      </c>
      <c r="C90" s="540" t="s">
        <v>251</v>
      </c>
      <c r="D90" s="541">
        <v>22505.487858</v>
      </c>
      <c r="E90" s="541">
        <v>64663.487847999997</v>
      </c>
      <c r="F90" s="542">
        <v>34.804011671783151</v>
      </c>
    </row>
    <row r="91" spans="1:6" s="367" customFormat="1" ht="18" customHeight="1" x14ac:dyDescent="0.2">
      <c r="A91" s="543"/>
      <c r="B91" s="544" t="s">
        <v>15</v>
      </c>
      <c r="C91" s="545" t="s">
        <v>252</v>
      </c>
      <c r="D91" s="546">
        <v>24942.093400000002</v>
      </c>
      <c r="E91" s="546">
        <v>62199.571830000001</v>
      </c>
      <c r="F91" s="547">
        <v>40.1001046569423</v>
      </c>
    </row>
    <row r="92" spans="1:6" s="367" customFormat="1" ht="18" customHeight="1" x14ac:dyDescent="0.2">
      <c r="A92" s="538">
        <v>2024</v>
      </c>
      <c r="B92" s="539" t="s">
        <v>3</v>
      </c>
      <c r="C92" s="540" t="s">
        <v>241</v>
      </c>
      <c r="D92" s="541">
        <v>23926.921977999998</v>
      </c>
      <c r="E92" s="541">
        <v>66831.901641999997</v>
      </c>
      <c r="F92" s="542">
        <v>35.801647701377554</v>
      </c>
    </row>
    <row r="93" spans="1:6" s="367" customFormat="1" ht="18" customHeight="1" x14ac:dyDescent="0.2">
      <c r="A93" s="543"/>
      <c r="B93" s="544" t="s">
        <v>5</v>
      </c>
      <c r="C93" s="545" t="s">
        <v>242</v>
      </c>
      <c r="D93" s="546">
        <v>22844.014094999999</v>
      </c>
      <c r="E93" s="546">
        <v>66899.471162999995</v>
      </c>
      <c r="F93" s="547">
        <v>34.146778289682963</v>
      </c>
    </row>
    <row r="94" spans="1:6" s="367" customFormat="1" ht="18" customHeight="1" x14ac:dyDescent="0.2">
      <c r="A94" s="538"/>
      <c r="B94" s="539" t="s">
        <v>6</v>
      </c>
      <c r="C94" s="540" t="s">
        <v>243</v>
      </c>
      <c r="D94" s="541">
        <v>24415.834437000001</v>
      </c>
      <c r="E94" s="541">
        <v>73883.478417999999</v>
      </c>
      <c r="F94" s="542">
        <v>33.046406259957095</v>
      </c>
    </row>
    <row r="95" spans="1:6" s="367" customFormat="1" ht="18" customHeight="1" x14ac:dyDescent="0.2">
      <c r="A95" s="543"/>
      <c r="B95" s="544" t="s">
        <v>7</v>
      </c>
      <c r="C95" s="545" t="s">
        <v>244</v>
      </c>
      <c r="D95" s="546">
        <v>22763.286207000001</v>
      </c>
      <c r="E95" s="546">
        <v>64363.522628999999</v>
      </c>
      <c r="F95" s="547">
        <v>35.366750105041092</v>
      </c>
    </row>
    <row r="96" spans="1:6" s="367" customFormat="1" ht="18" customHeight="1" x14ac:dyDescent="0.2">
      <c r="A96" s="538"/>
      <c r="B96" s="539" t="s">
        <v>8</v>
      </c>
      <c r="C96" s="540" t="s">
        <v>245</v>
      </c>
      <c r="D96" s="541">
        <v>29361.225758</v>
      </c>
      <c r="E96" s="541">
        <v>75099.337362000006</v>
      </c>
      <c r="F96" s="542">
        <v>39.096517744851198</v>
      </c>
    </row>
    <row r="97" spans="1:6" s="367" customFormat="1" ht="18" customHeight="1" x14ac:dyDescent="0.2">
      <c r="A97" s="543"/>
      <c r="B97" s="544" t="s">
        <v>9</v>
      </c>
      <c r="C97" s="545" t="s">
        <v>246</v>
      </c>
      <c r="D97" s="546">
        <v>22477.023422999999</v>
      </c>
      <c r="E97" s="546">
        <v>68834.009336000003</v>
      </c>
      <c r="F97" s="547">
        <v>32.653950626764633</v>
      </c>
    </row>
    <row r="98" spans="1:6" s="367" customFormat="1" ht="18" customHeight="1" x14ac:dyDescent="0.2">
      <c r="A98" s="538"/>
      <c r="B98" s="539" t="s">
        <v>10</v>
      </c>
      <c r="C98" s="540" t="s">
        <v>247</v>
      </c>
      <c r="D98" s="541">
        <v>25858.586411</v>
      </c>
      <c r="E98" s="541">
        <v>77487.681439000007</v>
      </c>
      <c r="F98" s="542">
        <v>33.371222277900323</v>
      </c>
    </row>
    <row r="99" spans="1:6" s="367" customFormat="1" ht="18" customHeight="1" x14ac:dyDescent="0.2">
      <c r="A99" s="543"/>
      <c r="B99" s="544" t="s">
        <v>11</v>
      </c>
      <c r="C99" s="545" t="s">
        <v>248</v>
      </c>
      <c r="D99" s="546">
        <v>27742.528209</v>
      </c>
      <c r="E99" s="546">
        <v>69725.233445000005</v>
      </c>
      <c r="F99" s="547">
        <v>39.788361886064671</v>
      </c>
    </row>
    <row r="100" spans="1:6" s="367" customFormat="1" ht="18" customHeight="1" x14ac:dyDescent="0.2">
      <c r="A100" s="538"/>
      <c r="B100" s="539" t="s">
        <v>12</v>
      </c>
      <c r="C100" s="540" t="s">
        <v>249</v>
      </c>
      <c r="D100" s="541">
        <v>26348.372235999999</v>
      </c>
      <c r="E100" s="541">
        <v>73325.746727999998</v>
      </c>
      <c r="F100" s="542">
        <v>35.933315938450136</v>
      </c>
    </row>
    <row r="101" spans="1:6" s="367" customFormat="1" ht="18" customHeight="1" x14ac:dyDescent="0.2">
      <c r="A101" s="543"/>
      <c r="B101" s="544" t="s">
        <v>13</v>
      </c>
      <c r="C101" s="545" t="s">
        <v>250</v>
      </c>
      <c r="D101" s="546">
        <v>25616.102277000002</v>
      </c>
      <c r="E101" s="546">
        <v>76801.991435000004</v>
      </c>
      <c r="F101" s="547">
        <v>33.353434980497518</v>
      </c>
    </row>
    <row r="102" spans="1:6" s="367" customFormat="1" ht="18" customHeight="1" x14ac:dyDescent="0.2">
      <c r="A102" s="538"/>
      <c r="B102" s="539" t="s">
        <v>14</v>
      </c>
      <c r="C102" s="540" t="s">
        <v>251</v>
      </c>
      <c r="D102" s="541">
        <v>27082.509751000001</v>
      </c>
      <c r="E102" s="541">
        <v>77574.821186999994</v>
      </c>
      <c r="F102" s="542">
        <v>34.911469129545985</v>
      </c>
    </row>
    <row r="103" spans="1:6" s="367" customFormat="1" ht="18" customHeight="1" x14ac:dyDescent="0.2">
      <c r="A103" s="543"/>
      <c r="B103" s="544" t="s">
        <v>15</v>
      </c>
      <c r="C103" s="545" t="s">
        <v>252</v>
      </c>
      <c r="D103" s="546">
        <v>29515.561972</v>
      </c>
      <c r="E103" s="546">
        <v>82196.335944999999</v>
      </c>
      <c r="F103" s="547">
        <v>35.908610320233421</v>
      </c>
    </row>
    <row r="104" spans="1:6" s="367" customFormat="1" ht="18" customHeight="1" x14ac:dyDescent="0.2">
      <c r="A104" s="538" t="s">
        <v>531</v>
      </c>
      <c r="B104" s="539" t="s">
        <v>3</v>
      </c>
      <c r="C104" s="540" t="s">
        <v>241</v>
      </c>
      <c r="D104" s="541">
        <v>26675.089681000001</v>
      </c>
      <c r="E104" s="541">
        <v>76414.828611000004</v>
      </c>
      <c r="F104" s="542">
        <v>34.908263442941347</v>
      </c>
    </row>
    <row r="105" spans="1:6" s="367" customFormat="1" ht="18" customHeight="1" x14ac:dyDescent="0.2">
      <c r="A105" s="543"/>
      <c r="B105" s="544" t="s">
        <v>5</v>
      </c>
      <c r="C105" s="545" t="s">
        <v>242</v>
      </c>
      <c r="D105" s="546">
        <v>27129.375284000002</v>
      </c>
      <c r="E105" s="546">
        <v>72553.549618999998</v>
      </c>
      <c r="F105" s="547">
        <v>37.392209514853953</v>
      </c>
    </row>
    <row r="106" spans="1:6" s="367" customFormat="1" ht="18" customHeight="1" x14ac:dyDescent="0.2">
      <c r="A106" s="538"/>
      <c r="B106" s="539" t="s">
        <v>6</v>
      </c>
      <c r="C106" s="540" t="s">
        <v>243</v>
      </c>
      <c r="D106" s="541">
        <v>28223.845287</v>
      </c>
      <c r="E106" s="541">
        <v>77418.026509999996</v>
      </c>
      <c r="F106" s="542">
        <v>36.456425666384504</v>
      </c>
    </row>
    <row r="107" spans="1:6" s="367" customFormat="1" ht="18" customHeight="1" x14ac:dyDescent="0.2">
      <c r="A107" s="543"/>
      <c r="B107" s="544" t="s">
        <v>7</v>
      </c>
      <c r="C107" s="545" t="s">
        <v>244</v>
      </c>
      <c r="D107" s="546">
        <v>29026.738544</v>
      </c>
      <c r="E107" s="546">
        <v>81611.506192999994</v>
      </c>
      <c r="F107" s="547">
        <v>35.566968308801641</v>
      </c>
    </row>
    <row r="108" spans="1:6" s="367" customFormat="1" ht="18" customHeight="1" x14ac:dyDescent="0.2">
      <c r="A108" s="538"/>
      <c r="B108" s="539" t="s">
        <v>8</v>
      </c>
      <c r="C108" s="540" t="s">
        <v>245</v>
      </c>
      <c r="D108" s="541">
        <v>31402.729609999999</v>
      </c>
      <c r="E108" s="541">
        <v>84181.704643000005</v>
      </c>
      <c r="F108" s="542">
        <v>37.303508812483095</v>
      </c>
    </row>
    <row r="109" spans="1:6" s="367" customFormat="1" ht="18" customHeight="1" x14ac:dyDescent="0.2">
      <c r="A109" s="507"/>
      <c r="B109" s="261" t="s">
        <v>9</v>
      </c>
      <c r="C109" s="545" t="s">
        <v>246</v>
      </c>
      <c r="D109" s="297">
        <v>27661.227458000001</v>
      </c>
      <c r="E109" s="297">
        <v>73092.455665999994</v>
      </c>
      <c r="F109" s="548">
        <v>37.844162172358118</v>
      </c>
    </row>
    <row r="110" spans="1:6" s="367" customFormat="1" ht="18" customHeight="1" x14ac:dyDescent="0.2">
      <c r="A110" s="503"/>
      <c r="B110" s="252" t="s">
        <v>10</v>
      </c>
      <c r="C110" s="540" t="s">
        <v>247</v>
      </c>
      <c r="D110" s="290">
        <v>34060.219197999999</v>
      </c>
      <c r="E110" s="290">
        <v>83010.189496000006</v>
      </c>
      <c r="F110" s="549">
        <v>41.031371455478066</v>
      </c>
    </row>
    <row r="111" spans="1:6" s="367" customFormat="1" ht="18" customHeight="1" x14ac:dyDescent="0.2">
      <c r="A111" s="507"/>
      <c r="B111" s="261" t="s">
        <v>11</v>
      </c>
      <c r="C111" s="545" t="s">
        <v>248</v>
      </c>
      <c r="D111" s="297">
        <v>29369.818319999998</v>
      </c>
      <c r="E111" s="297">
        <v>79229.095505999998</v>
      </c>
      <c r="F111" s="548">
        <v>37.069485815063771</v>
      </c>
    </row>
    <row r="112" spans="1:6" s="367" customFormat="1" ht="18" customHeight="1" x14ac:dyDescent="0.2">
      <c r="A112" s="538"/>
      <c r="B112" s="539" t="s">
        <v>12</v>
      </c>
      <c r="C112" s="540" t="s">
        <v>249</v>
      </c>
      <c r="D112" s="541">
        <v>32488.015876000001</v>
      </c>
      <c r="E112" s="541">
        <v>77390.437113000007</v>
      </c>
      <c r="F112" s="542">
        <v>41.979367332637381</v>
      </c>
    </row>
    <row r="113" spans="1:6" s="367" customFormat="1" ht="18" customHeight="1" x14ac:dyDescent="0.2">
      <c r="A113" s="543"/>
      <c r="B113" s="544" t="s">
        <v>13</v>
      </c>
      <c r="C113" s="545" t="s">
        <v>250</v>
      </c>
      <c r="D113" s="546">
        <v>33882.149304999999</v>
      </c>
      <c r="E113" s="546">
        <v>80078.643488999995</v>
      </c>
      <c r="F113" s="547">
        <v>42.311092981556584</v>
      </c>
    </row>
    <row r="114" spans="1:6" ht="18" customHeight="1" x14ac:dyDescent="0.2">
      <c r="A114" s="130" t="s">
        <v>560</v>
      </c>
      <c r="D114" s="59"/>
      <c r="E114" s="59"/>
      <c r="F114" s="132" t="s">
        <v>561</v>
      </c>
    </row>
    <row r="115" spans="1:6" ht="18" customHeight="1" x14ac:dyDescent="0.2">
      <c r="F115" s="132" t="s">
        <v>871</v>
      </c>
    </row>
  </sheetData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>
    <tabColor rgb="FF9BA8C2"/>
    <pageSetUpPr autoPageBreaks="0"/>
  </sheetPr>
  <dimension ref="A1:Q91"/>
  <sheetViews>
    <sheetView showGridLines="0" rightToLeft="1" zoomScaleNormal="100" workbookViewId="0">
      <selection activeCell="L22" sqref="L22"/>
    </sheetView>
  </sheetViews>
  <sheetFormatPr defaultColWidth="8.875" defaultRowHeight="15" x14ac:dyDescent="0.2"/>
  <cols>
    <col min="1" max="2" width="16.125" style="47" customWidth="1"/>
    <col min="3" max="12" width="10.625" style="47" customWidth="1"/>
    <col min="13" max="13" width="11.875" style="47" bestFit="1" customWidth="1"/>
    <col min="14" max="15" width="8.875" style="47"/>
    <col min="16" max="17" width="8.875" style="53"/>
    <col min="18" max="251" width="8.875" style="47"/>
    <col min="252" max="252" width="5.875" style="47" customWidth="1"/>
    <col min="253" max="253" width="32.875" style="47" customWidth="1"/>
    <col min="254" max="254" width="5.875" style="47" customWidth="1"/>
    <col min="255" max="255" width="32.875" style="47" customWidth="1"/>
    <col min="256" max="261" width="8.875" style="47"/>
    <col min="262" max="262" width="32.875" style="47" customWidth="1"/>
    <col min="263" max="263" width="5.875" style="47" customWidth="1"/>
    <col min="264" max="264" width="32.875" style="47" customWidth="1"/>
    <col min="265" max="265" width="5.875" style="47" customWidth="1"/>
    <col min="266" max="507" width="8.875" style="47"/>
    <col min="508" max="508" width="5.875" style="47" customWidth="1"/>
    <col min="509" max="509" width="32.875" style="47" customWidth="1"/>
    <col min="510" max="510" width="5.875" style="47" customWidth="1"/>
    <col min="511" max="511" width="32.875" style="47" customWidth="1"/>
    <col min="512" max="517" width="8.875" style="47"/>
    <col min="518" max="518" width="32.875" style="47" customWidth="1"/>
    <col min="519" max="519" width="5.875" style="47" customWidth="1"/>
    <col min="520" max="520" width="32.875" style="47" customWidth="1"/>
    <col min="521" max="521" width="5.875" style="47" customWidth="1"/>
    <col min="522" max="763" width="8.875" style="47"/>
    <col min="764" max="764" width="5.875" style="47" customWidth="1"/>
    <col min="765" max="765" width="32.875" style="47" customWidth="1"/>
    <col min="766" max="766" width="5.875" style="47" customWidth="1"/>
    <col min="767" max="767" width="32.875" style="47" customWidth="1"/>
    <col min="768" max="773" width="8.875" style="47"/>
    <col min="774" max="774" width="32.875" style="47" customWidth="1"/>
    <col min="775" max="775" width="5.875" style="47" customWidth="1"/>
    <col min="776" max="776" width="32.875" style="47" customWidth="1"/>
    <col min="777" max="777" width="5.875" style="47" customWidth="1"/>
    <col min="778" max="1019" width="8.875" style="47"/>
    <col min="1020" max="1020" width="5.875" style="47" customWidth="1"/>
    <col min="1021" max="1021" width="32.875" style="47" customWidth="1"/>
    <col min="1022" max="1022" width="5.875" style="47" customWidth="1"/>
    <col min="1023" max="1023" width="32.875" style="47" customWidth="1"/>
    <col min="1024" max="1029" width="8.875" style="47"/>
    <col min="1030" max="1030" width="32.875" style="47" customWidth="1"/>
    <col min="1031" max="1031" width="5.875" style="47" customWidth="1"/>
    <col min="1032" max="1032" width="32.875" style="47" customWidth="1"/>
    <col min="1033" max="1033" width="5.875" style="47" customWidth="1"/>
    <col min="1034" max="1275" width="8.875" style="47"/>
    <col min="1276" max="1276" width="5.875" style="47" customWidth="1"/>
    <col min="1277" max="1277" width="32.875" style="47" customWidth="1"/>
    <col min="1278" max="1278" width="5.875" style="47" customWidth="1"/>
    <col min="1279" max="1279" width="32.875" style="47" customWidth="1"/>
    <col min="1280" max="1285" width="8.875" style="47"/>
    <col min="1286" max="1286" width="32.875" style="47" customWidth="1"/>
    <col min="1287" max="1287" width="5.875" style="47" customWidth="1"/>
    <col min="1288" max="1288" width="32.875" style="47" customWidth="1"/>
    <col min="1289" max="1289" width="5.875" style="47" customWidth="1"/>
    <col min="1290" max="1531" width="8.875" style="47"/>
    <col min="1532" max="1532" width="5.875" style="47" customWidth="1"/>
    <col min="1533" max="1533" width="32.875" style="47" customWidth="1"/>
    <col min="1534" max="1534" width="5.875" style="47" customWidth="1"/>
    <col min="1535" max="1535" width="32.875" style="47" customWidth="1"/>
    <col min="1536" max="1541" width="8.875" style="47"/>
    <col min="1542" max="1542" width="32.875" style="47" customWidth="1"/>
    <col min="1543" max="1543" width="5.875" style="47" customWidth="1"/>
    <col min="1544" max="1544" width="32.875" style="47" customWidth="1"/>
    <col min="1545" max="1545" width="5.875" style="47" customWidth="1"/>
    <col min="1546" max="1787" width="8.875" style="47"/>
    <col min="1788" max="1788" width="5.875" style="47" customWidth="1"/>
    <col min="1789" max="1789" width="32.875" style="47" customWidth="1"/>
    <col min="1790" max="1790" width="5.875" style="47" customWidth="1"/>
    <col min="1791" max="1791" width="32.875" style="47" customWidth="1"/>
    <col min="1792" max="1797" width="8.875" style="47"/>
    <col min="1798" max="1798" width="32.875" style="47" customWidth="1"/>
    <col min="1799" max="1799" width="5.875" style="47" customWidth="1"/>
    <col min="1800" max="1800" width="32.875" style="47" customWidth="1"/>
    <col min="1801" max="1801" width="5.875" style="47" customWidth="1"/>
    <col min="1802" max="2043" width="8.875" style="47"/>
    <col min="2044" max="2044" width="5.875" style="47" customWidth="1"/>
    <col min="2045" max="2045" width="32.875" style="47" customWidth="1"/>
    <col min="2046" max="2046" width="5.875" style="47" customWidth="1"/>
    <col min="2047" max="2047" width="32.875" style="47" customWidth="1"/>
    <col min="2048" max="2053" width="8.875" style="47"/>
    <col min="2054" max="2054" width="32.875" style="47" customWidth="1"/>
    <col min="2055" max="2055" width="5.875" style="47" customWidth="1"/>
    <col min="2056" max="2056" width="32.875" style="47" customWidth="1"/>
    <col min="2057" max="2057" width="5.875" style="47" customWidth="1"/>
    <col min="2058" max="2299" width="8.875" style="47"/>
    <col min="2300" max="2300" width="5.875" style="47" customWidth="1"/>
    <col min="2301" max="2301" width="32.875" style="47" customWidth="1"/>
    <col min="2302" max="2302" width="5.875" style="47" customWidth="1"/>
    <col min="2303" max="2303" width="32.875" style="47" customWidth="1"/>
    <col min="2304" max="2309" width="8.875" style="47"/>
    <col min="2310" max="2310" width="32.875" style="47" customWidth="1"/>
    <col min="2311" max="2311" width="5.875" style="47" customWidth="1"/>
    <col min="2312" max="2312" width="32.875" style="47" customWidth="1"/>
    <col min="2313" max="2313" width="5.875" style="47" customWidth="1"/>
    <col min="2314" max="2555" width="8.875" style="47"/>
    <col min="2556" max="2556" width="5.875" style="47" customWidth="1"/>
    <col min="2557" max="2557" width="32.875" style="47" customWidth="1"/>
    <col min="2558" max="2558" width="5.875" style="47" customWidth="1"/>
    <col min="2559" max="2559" width="32.875" style="47" customWidth="1"/>
    <col min="2560" max="2565" width="8.875" style="47"/>
    <col min="2566" max="2566" width="32.875" style="47" customWidth="1"/>
    <col min="2567" max="2567" width="5.875" style="47" customWidth="1"/>
    <col min="2568" max="2568" width="32.875" style="47" customWidth="1"/>
    <col min="2569" max="2569" width="5.875" style="47" customWidth="1"/>
    <col min="2570" max="2811" width="8.875" style="47"/>
    <col min="2812" max="2812" width="5.875" style="47" customWidth="1"/>
    <col min="2813" max="2813" width="32.875" style="47" customWidth="1"/>
    <col min="2814" max="2814" width="5.875" style="47" customWidth="1"/>
    <col min="2815" max="2815" width="32.875" style="47" customWidth="1"/>
    <col min="2816" max="2821" width="8.875" style="47"/>
    <col min="2822" max="2822" width="32.875" style="47" customWidth="1"/>
    <col min="2823" max="2823" width="5.875" style="47" customWidth="1"/>
    <col min="2824" max="2824" width="32.875" style="47" customWidth="1"/>
    <col min="2825" max="2825" width="5.875" style="47" customWidth="1"/>
    <col min="2826" max="3067" width="8.875" style="47"/>
    <col min="3068" max="3068" width="5.875" style="47" customWidth="1"/>
    <col min="3069" max="3069" width="32.875" style="47" customWidth="1"/>
    <col min="3070" max="3070" width="5.875" style="47" customWidth="1"/>
    <col min="3071" max="3071" width="32.875" style="47" customWidth="1"/>
    <col min="3072" max="3077" width="8.875" style="47"/>
    <col min="3078" max="3078" width="32.875" style="47" customWidth="1"/>
    <col min="3079" max="3079" width="5.875" style="47" customWidth="1"/>
    <col min="3080" max="3080" width="32.875" style="47" customWidth="1"/>
    <col min="3081" max="3081" width="5.875" style="47" customWidth="1"/>
    <col min="3082" max="3323" width="8.875" style="47"/>
    <col min="3324" max="3324" width="5.875" style="47" customWidth="1"/>
    <col min="3325" max="3325" width="32.875" style="47" customWidth="1"/>
    <col min="3326" max="3326" width="5.875" style="47" customWidth="1"/>
    <col min="3327" max="3327" width="32.875" style="47" customWidth="1"/>
    <col min="3328" max="3333" width="8.875" style="47"/>
    <col min="3334" max="3334" width="32.875" style="47" customWidth="1"/>
    <col min="3335" max="3335" width="5.875" style="47" customWidth="1"/>
    <col min="3336" max="3336" width="32.875" style="47" customWidth="1"/>
    <col min="3337" max="3337" width="5.875" style="47" customWidth="1"/>
    <col min="3338" max="3579" width="8.875" style="47"/>
    <col min="3580" max="3580" width="5.875" style="47" customWidth="1"/>
    <col min="3581" max="3581" width="32.875" style="47" customWidth="1"/>
    <col min="3582" max="3582" width="5.875" style="47" customWidth="1"/>
    <col min="3583" max="3583" width="32.875" style="47" customWidth="1"/>
    <col min="3584" max="3589" width="8.875" style="47"/>
    <col min="3590" max="3590" width="32.875" style="47" customWidth="1"/>
    <col min="3591" max="3591" width="5.875" style="47" customWidth="1"/>
    <col min="3592" max="3592" width="32.875" style="47" customWidth="1"/>
    <col min="3593" max="3593" width="5.875" style="47" customWidth="1"/>
    <col min="3594" max="3835" width="8.875" style="47"/>
    <col min="3836" max="3836" width="5.875" style="47" customWidth="1"/>
    <col min="3837" max="3837" width="32.875" style="47" customWidth="1"/>
    <col min="3838" max="3838" width="5.875" style="47" customWidth="1"/>
    <col min="3839" max="3839" width="32.875" style="47" customWidth="1"/>
    <col min="3840" max="3845" width="8.875" style="47"/>
    <col min="3846" max="3846" width="32.875" style="47" customWidth="1"/>
    <col min="3847" max="3847" width="5.875" style="47" customWidth="1"/>
    <col min="3848" max="3848" width="32.875" style="47" customWidth="1"/>
    <col min="3849" max="3849" width="5.875" style="47" customWidth="1"/>
    <col min="3850" max="4091" width="8.875" style="47"/>
    <col min="4092" max="4092" width="5.875" style="47" customWidth="1"/>
    <col min="4093" max="4093" width="32.875" style="47" customWidth="1"/>
    <col min="4094" max="4094" width="5.875" style="47" customWidth="1"/>
    <col min="4095" max="4095" width="32.875" style="47" customWidth="1"/>
    <col min="4096" max="4101" width="8.875" style="47"/>
    <col min="4102" max="4102" width="32.875" style="47" customWidth="1"/>
    <col min="4103" max="4103" width="5.875" style="47" customWidth="1"/>
    <col min="4104" max="4104" width="32.875" style="47" customWidth="1"/>
    <col min="4105" max="4105" width="5.875" style="47" customWidth="1"/>
    <col min="4106" max="4347" width="8.875" style="47"/>
    <col min="4348" max="4348" width="5.875" style="47" customWidth="1"/>
    <col min="4349" max="4349" width="32.875" style="47" customWidth="1"/>
    <col min="4350" max="4350" width="5.875" style="47" customWidth="1"/>
    <col min="4351" max="4351" width="32.875" style="47" customWidth="1"/>
    <col min="4352" max="4357" width="8.875" style="47"/>
    <col min="4358" max="4358" width="32.875" style="47" customWidth="1"/>
    <col min="4359" max="4359" width="5.875" style="47" customWidth="1"/>
    <col min="4360" max="4360" width="32.875" style="47" customWidth="1"/>
    <col min="4361" max="4361" width="5.875" style="47" customWidth="1"/>
    <col min="4362" max="4603" width="8.875" style="47"/>
    <col min="4604" max="4604" width="5.875" style="47" customWidth="1"/>
    <col min="4605" max="4605" width="32.875" style="47" customWidth="1"/>
    <col min="4606" max="4606" width="5.875" style="47" customWidth="1"/>
    <col min="4607" max="4607" width="32.875" style="47" customWidth="1"/>
    <col min="4608" max="4613" width="8.875" style="47"/>
    <col min="4614" max="4614" width="32.875" style="47" customWidth="1"/>
    <col min="4615" max="4615" width="5.875" style="47" customWidth="1"/>
    <col min="4616" max="4616" width="32.875" style="47" customWidth="1"/>
    <col min="4617" max="4617" width="5.875" style="47" customWidth="1"/>
    <col min="4618" max="4859" width="8.875" style="47"/>
    <col min="4860" max="4860" width="5.875" style="47" customWidth="1"/>
    <col min="4861" max="4861" width="32.875" style="47" customWidth="1"/>
    <col min="4862" max="4862" width="5.875" style="47" customWidth="1"/>
    <col min="4863" max="4863" width="32.875" style="47" customWidth="1"/>
    <col min="4864" max="4869" width="8.875" style="47"/>
    <col min="4870" max="4870" width="32.875" style="47" customWidth="1"/>
    <col min="4871" max="4871" width="5.875" style="47" customWidth="1"/>
    <col min="4872" max="4872" width="32.875" style="47" customWidth="1"/>
    <col min="4873" max="4873" width="5.875" style="47" customWidth="1"/>
    <col min="4874" max="5115" width="8.875" style="47"/>
    <col min="5116" max="5116" width="5.875" style="47" customWidth="1"/>
    <col min="5117" max="5117" width="32.875" style="47" customWidth="1"/>
    <col min="5118" max="5118" width="5.875" style="47" customWidth="1"/>
    <col min="5119" max="5119" width="32.875" style="47" customWidth="1"/>
    <col min="5120" max="5125" width="8.875" style="47"/>
    <col min="5126" max="5126" width="32.875" style="47" customWidth="1"/>
    <col min="5127" max="5127" width="5.875" style="47" customWidth="1"/>
    <col min="5128" max="5128" width="32.875" style="47" customWidth="1"/>
    <col min="5129" max="5129" width="5.875" style="47" customWidth="1"/>
    <col min="5130" max="5371" width="8.875" style="47"/>
    <col min="5372" max="5372" width="5.875" style="47" customWidth="1"/>
    <col min="5373" max="5373" width="32.875" style="47" customWidth="1"/>
    <col min="5374" max="5374" width="5.875" style="47" customWidth="1"/>
    <col min="5375" max="5375" width="32.875" style="47" customWidth="1"/>
    <col min="5376" max="5381" width="8.875" style="47"/>
    <col min="5382" max="5382" width="32.875" style="47" customWidth="1"/>
    <col min="5383" max="5383" width="5.875" style="47" customWidth="1"/>
    <col min="5384" max="5384" width="32.875" style="47" customWidth="1"/>
    <col min="5385" max="5385" width="5.875" style="47" customWidth="1"/>
    <col min="5386" max="5627" width="8.875" style="47"/>
    <col min="5628" max="5628" width="5.875" style="47" customWidth="1"/>
    <col min="5629" max="5629" width="32.875" style="47" customWidth="1"/>
    <col min="5630" max="5630" width="5.875" style="47" customWidth="1"/>
    <col min="5631" max="5631" width="32.875" style="47" customWidth="1"/>
    <col min="5632" max="5637" width="8.875" style="47"/>
    <col min="5638" max="5638" width="32.875" style="47" customWidth="1"/>
    <col min="5639" max="5639" width="5.875" style="47" customWidth="1"/>
    <col min="5640" max="5640" width="32.875" style="47" customWidth="1"/>
    <col min="5641" max="5641" width="5.875" style="47" customWidth="1"/>
    <col min="5642" max="5883" width="8.875" style="47"/>
    <col min="5884" max="5884" width="5.875" style="47" customWidth="1"/>
    <col min="5885" max="5885" width="32.875" style="47" customWidth="1"/>
    <col min="5886" max="5886" width="5.875" style="47" customWidth="1"/>
    <col min="5887" max="5887" width="32.875" style="47" customWidth="1"/>
    <col min="5888" max="5893" width="8.875" style="47"/>
    <col min="5894" max="5894" width="32.875" style="47" customWidth="1"/>
    <col min="5895" max="5895" width="5.875" style="47" customWidth="1"/>
    <col min="5896" max="5896" width="32.875" style="47" customWidth="1"/>
    <col min="5897" max="5897" width="5.875" style="47" customWidth="1"/>
    <col min="5898" max="6139" width="8.875" style="47"/>
    <col min="6140" max="6140" width="5.875" style="47" customWidth="1"/>
    <col min="6141" max="6141" width="32.875" style="47" customWidth="1"/>
    <col min="6142" max="6142" width="5.875" style="47" customWidth="1"/>
    <col min="6143" max="6143" width="32.875" style="47" customWidth="1"/>
    <col min="6144" max="6149" width="8.875" style="47"/>
    <col min="6150" max="6150" width="32.875" style="47" customWidth="1"/>
    <col min="6151" max="6151" width="5.875" style="47" customWidth="1"/>
    <col min="6152" max="6152" width="32.875" style="47" customWidth="1"/>
    <col min="6153" max="6153" width="5.875" style="47" customWidth="1"/>
    <col min="6154" max="6395" width="8.875" style="47"/>
    <col min="6396" max="6396" width="5.875" style="47" customWidth="1"/>
    <col min="6397" max="6397" width="32.875" style="47" customWidth="1"/>
    <col min="6398" max="6398" width="5.875" style="47" customWidth="1"/>
    <col min="6399" max="6399" width="32.875" style="47" customWidth="1"/>
    <col min="6400" max="6405" width="8.875" style="47"/>
    <col min="6406" max="6406" width="32.875" style="47" customWidth="1"/>
    <col min="6407" max="6407" width="5.875" style="47" customWidth="1"/>
    <col min="6408" max="6408" width="32.875" style="47" customWidth="1"/>
    <col min="6409" max="6409" width="5.875" style="47" customWidth="1"/>
    <col min="6410" max="6651" width="8.875" style="47"/>
    <col min="6652" max="6652" width="5.875" style="47" customWidth="1"/>
    <col min="6653" max="6653" width="32.875" style="47" customWidth="1"/>
    <col min="6654" max="6654" width="5.875" style="47" customWidth="1"/>
    <col min="6655" max="6655" width="32.875" style="47" customWidth="1"/>
    <col min="6656" max="6661" width="8.875" style="47"/>
    <col min="6662" max="6662" width="32.875" style="47" customWidth="1"/>
    <col min="6663" max="6663" width="5.875" style="47" customWidth="1"/>
    <col min="6664" max="6664" width="32.875" style="47" customWidth="1"/>
    <col min="6665" max="6665" width="5.875" style="47" customWidth="1"/>
    <col min="6666" max="6907" width="8.875" style="47"/>
    <col min="6908" max="6908" width="5.875" style="47" customWidth="1"/>
    <col min="6909" max="6909" width="32.875" style="47" customWidth="1"/>
    <col min="6910" max="6910" width="5.875" style="47" customWidth="1"/>
    <col min="6911" max="6911" width="32.875" style="47" customWidth="1"/>
    <col min="6912" max="6917" width="8.875" style="47"/>
    <col min="6918" max="6918" width="32.875" style="47" customWidth="1"/>
    <col min="6919" max="6919" width="5.875" style="47" customWidth="1"/>
    <col min="6920" max="6920" width="32.875" style="47" customWidth="1"/>
    <col min="6921" max="6921" width="5.875" style="47" customWidth="1"/>
    <col min="6922" max="7163" width="8.875" style="47"/>
    <col min="7164" max="7164" width="5.875" style="47" customWidth="1"/>
    <col min="7165" max="7165" width="32.875" style="47" customWidth="1"/>
    <col min="7166" max="7166" width="5.875" style="47" customWidth="1"/>
    <col min="7167" max="7167" width="32.875" style="47" customWidth="1"/>
    <col min="7168" max="7173" width="8.875" style="47"/>
    <col min="7174" max="7174" width="32.875" style="47" customWidth="1"/>
    <col min="7175" max="7175" width="5.875" style="47" customWidth="1"/>
    <col min="7176" max="7176" width="32.875" style="47" customWidth="1"/>
    <col min="7177" max="7177" width="5.875" style="47" customWidth="1"/>
    <col min="7178" max="7419" width="8.875" style="47"/>
    <col min="7420" max="7420" width="5.875" style="47" customWidth="1"/>
    <col min="7421" max="7421" width="32.875" style="47" customWidth="1"/>
    <col min="7422" max="7422" width="5.875" style="47" customWidth="1"/>
    <col min="7423" max="7423" width="32.875" style="47" customWidth="1"/>
    <col min="7424" max="7429" width="8.875" style="47"/>
    <col min="7430" max="7430" width="32.875" style="47" customWidth="1"/>
    <col min="7431" max="7431" width="5.875" style="47" customWidth="1"/>
    <col min="7432" max="7432" width="32.875" style="47" customWidth="1"/>
    <col min="7433" max="7433" width="5.875" style="47" customWidth="1"/>
    <col min="7434" max="7675" width="8.875" style="47"/>
    <col min="7676" max="7676" width="5.875" style="47" customWidth="1"/>
    <col min="7677" max="7677" width="32.875" style="47" customWidth="1"/>
    <col min="7678" max="7678" width="5.875" style="47" customWidth="1"/>
    <col min="7679" max="7679" width="32.875" style="47" customWidth="1"/>
    <col min="7680" max="7685" width="8.875" style="47"/>
    <col min="7686" max="7686" width="32.875" style="47" customWidth="1"/>
    <col min="7687" max="7687" width="5.875" style="47" customWidth="1"/>
    <col min="7688" max="7688" width="32.875" style="47" customWidth="1"/>
    <col min="7689" max="7689" width="5.875" style="47" customWidth="1"/>
    <col min="7690" max="7931" width="8.875" style="47"/>
    <col min="7932" max="7932" width="5.875" style="47" customWidth="1"/>
    <col min="7933" max="7933" width="32.875" style="47" customWidth="1"/>
    <col min="7934" max="7934" width="5.875" style="47" customWidth="1"/>
    <col min="7935" max="7935" width="32.875" style="47" customWidth="1"/>
    <col min="7936" max="7941" width="8.875" style="47"/>
    <col min="7942" max="7942" width="32.875" style="47" customWidth="1"/>
    <col min="7943" max="7943" width="5.875" style="47" customWidth="1"/>
    <col min="7944" max="7944" width="32.875" style="47" customWidth="1"/>
    <col min="7945" max="7945" width="5.875" style="47" customWidth="1"/>
    <col min="7946" max="8187" width="8.875" style="47"/>
    <col min="8188" max="8188" width="5.875" style="47" customWidth="1"/>
    <col min="8189" max="8189" width="32.875" style="47" customWidth="1"/>
    <col min="8190" max="8190" width="5.875" style="47" customWidth="1"/>
    <col min="8191" max="8191" width="32.875" style="47" customWidth="1"/>
    <col min="8192" max="8197" width="8.875" style="47"/>
    <col min="8198" max="8198" width="32.875" style="47" customWidth="1"/>
    <col min="8199" max="8199" width="5.875" style="47" customWidth="1"/>
    <col min="8200" max="8200" width="32.875" style="47" customWidth="1"/>
    <col min="8201" max="8201" width="5.875" style="47" customWidth="1"/>
    <col min="8202" max="8443" width="8.875" style="47"/>
    <col min="8444" max="8444" width="5.875" style="47" customWidth="1"/>
    <col min="8445" max="8445" width="32.875" style="47" customWidth="1"/>
    <col min="8446" max="8446" width="5.875" style="47" customWidth="1"/>
    <col min="8447" max="8447" width="32.875" style="47" customWidth="1"/>
    <col min="8448" max="8453" width="8.875" style="47"/>
    <col min="8454" max="8454" width="32.875" style="47" customWidth="1"/>
    <col min="8455" max="8455" width="5.875" style="47" customWidth="1"/>
    <col min="8456" max="8456" width="32.875" style="47" customWidth="1"/>
    <col min="8457" max="8457" width="5.875" style="47" customWidth="1"/>
    <col min="8458" max="8699" width="8.875" style="47"/>
    <col min="8700" max="8700" width="5.875" style="47" customWidth="1"/>
    <col min="8701" max="8701" width="32.875" style="47" customWidth="1"/>
    <col min="8702" max="8702" width="5.875" style="47" customWidth="1"/>
    <col min="8703" max="8703" width="32.875" style="47" customWidth="1"/>
    <col min="8704" max="8709" width="8.875" style="47"/>
    <col min="8710" max="8710" width="32.875" style="47" customWidth="1"/>
    <col min="8711" max="8711" width="5.875" style="47" customWidth="1"/>
    <col min="8712" max="8712" width="32.875" style="47" customWidth="1"/>
    <col min="8713" max="8713" width="5.875" style="47" customWidth="1"/>
    <col min="8714" max="8955" width="8.875" style="47"/>
    <col min="8956" max="8956" width="5.875" style="47" customWidth="1"/>
    <col min="8957" max="8957" width="32.875" style="47" customWidth="1"/>
    <col min="8958" max="8958" width="5.875" style="47" customWidth="1"/>
    <col min="8959" max="8959" width="32.875" style="47" customWidth="1"/>
    <col min="8960" max="8965" width="8.875" style="47"/>
    <col min="8966" max="8966" width="32.875" style="47" customWidth="1"/>
    <col min="8967" max="8967" width="5.875" style="47" customWidth="1"/>
    <col min="8968" max="8968" width="32.875" style="47" customWidth="1"/>
    <col min="8969" max="8969" width="5.875" style="47" customWidth="1"/>
    <col min="8970" max="9211" width="8.875" style="47"/>
    <col min="9212" max="9212" width="5.875" style="47" customWidth="1"/>
    <col min="9213" max="9213" width="32.875" style="47" customWidth="1"/>
    <col min="9214" max="9214" width="5.875" style="47" customWidth="1"/>
    <col min="9215" max="9215" width="32.875" style="47" customWidth="1"/>
    <col min="9216" max="9221" width="8.875" style="47"/>
    <col min="9222" max="9222" width="32.875" style="47" customWidth="1"/>
    <col min="9223" max="9223" width="5.875" style="47" customWidth="1"/>
    <col min="9224" max="9224" width="32.875" style="47" customWidth="1"/>
    <col min="9225" max="9225" width="5.875" style="47" customWidth="1"/>
    <col min="9226" max="9467" width="8.875" style="47"/>
    <col min="9468" max="9468" width="5.875" style="47" customWidth="1"/>
    <col min="9469" max="9469" width="32.875" style="47" customWidth="1"/>
    <col min="9470" max="9470" width="5.875" style="47" customWidth="1"/>
    <col min="9471" max="9471" width="32.875" style="47" customWidth="1"/>
    <col min="9472" max="9477" width="8.875" style="47"/>
    <col min="9478" max="9478" width="32.875" style="47" customWidth="1"/>
    <col min="9479" max="9479" width="5.875" style="47" customWidth="1"/>
    <col min="9480" max="9480" width="32.875" style="47" customWidth="1"/>
    <col min="9481" max="9481" width="5.875" style="47" customWidth="1"/>
    <col min="9482" max="9723" width="8.875" style="47"/>
    <col min="9724" max="9724" width="5.875" style="47" customWidth="1"/>
    <col min="9725" max="9725" width="32.875" style="47" customWidth="1"/>
    <col min="9726" max="9726" width="5.875" style="47" customWidth="1"/>
    <col min="9727" max="9727" width="32.875" style="47" customWidth="1"/>
    <col min="9728" max="9733" width="8.875" style="47"/>
    <col min="9734" max="9734" width="32.875" style="47" customWidth="1"/>
    <col min="9735" max="9735" width="5.875" style="47" customWidth="1"/>
    <col min="9736" max="9736" width="32.875" style="47" customWidth="1"/>
    <col min="9737" max="9737" width="5.875" style="47" customWidth="1"/>
    <col min="9738" max="9979" width="8.875" style="47"/>
    <col min="9980" max="9980" width="5.875" style="47" customWidth="1"/>
    <col min="9981" max="9981" width="32.875" style="47" customWidth="1"/>
    <col min="9982" max="9982" width="5.875" style="47" customWidth="1"/>
    <col min="9983" max="9983" width="32.875" style="47" customWidth="1"/>
    <col min="9984" max="9989" width="8.875" style="47"/>
    <col min="9990" max="9990" width="32.875" style="47" customWidth="1"/>
    <col min="9991" max="9991" width="5.875" style="47" customWidth="1"/>
    <col min="9992" max="9992" width="32.875" style="47" customWidth="1"/>
    <col min="9993" max="9993" width="5.875" style="47" customWidth="1"/>
    <col min="9994" max="10235" width="8.875" style="47"/>
    <col min="10236" max="10236" width="5.875" style="47" customWidth="1"/>
    <col min="10237" max="10237" width="32.875" style="47" customWidth="1"/>
    <col min="10238" max="10238" width="5.875" style="47" customWidth="1"/>
    <col min="10239" max="10239" width="32.875" style="47" customWidth="1"/>
    <col min="10240" max="10245" width="8.875" style="47"/>
    <col min="10246" max="10246" width="32.875" style="47" customWidth="1"/>
    <col min="10247" max="10247" width="5.875" style="47" customWidth="1"/>
    <col min="10248" max="10248" width="32.875" style="47" customWidth="1"/>
    <col min="10249" max="10249" width="5.875" style="47" customWidth="1"/>
    <col min="10250" max="10491" width="8.875" style="47"/>
    <col min="10492" max="10492" width="5.875" style="47" customWidth="1"/>
    <col min="10493" max="10493" width="32.875" style="47" customWidth="1"/>
    <col min="10494" max="10494" width="5.875" style="47" customWidth="1"/>
    <col min="10495" max="10495" width="32.875" style="47" customWidth="1"/>
    <col min="10496" max="10501" width="8.875" style="47"/>
    <col min="10502" max="10502" width="32.875" style="47" customWidth="1"/>
    <col min="10503" max="10503" width="5.875" style="47" customWidth="1"/>
    <col min="10504" max="10504" width="32.875" style="47" customWidth="1"/>
    <col min="10505" max="10505" width="5.875" style="47" customWidth="1"/>
    <col min="10506" max="10747" width="8.875" style="47"/>
    <col min="10748" max="10748" width="5.875" style="47" customWidth="1"/>
    <col min="10749" max="10749" width="32.875" style="47" customWidth="1"/>
    <col min="10750" max="10750" width="5.875" style="47" customWidth="1"/>
    <col min="10751" max="10751" width="32.875" style="47" customWidth="1"/>
    <col min="10752" max="10757" width="8.875" style="47"/>
    <col min="10758" max="10758" width="32.875" style="47" customWidth="1"/>
    <col min="10759" max="10759" width="5.875" style="47" customWidth="1"/>
    <col min="10760" max="10760" width="32.875" style="47" customWidth="1"/>
    <col min="10761" max="10761" width="5.875" style="47" customWidth="1"/>
    <col min="10762" max="11003" width="8.875" style="47"/>
    <col min="11004" max="11004" width="5.875" style="47" customWidth="1"/>
    <col min="11005" max="11005" width="32.875" style="47" customWidth="1"/>
    <col min="11006" max="11006" width="5.875" style="47" customWidth="1"/>
    <col min="11007" max="11007" width="32.875" style="47" customWidth="1"/>
    <col min="11008" max="11013" width="8.875" style="47"/>
    <col min="11014" max="11014" width="32.875" style="47" customWidth="1"/>
    <col min="11015" max="11015" width="5.875" style="47" customWidth="1"/>
    <col min="11016" max="11016" width="32.875" style="47" customWidth="1"/>
    <col min="11017" max="11017" width="5.875" style="47" customWidth="1"/>
    <col min="11018" max="11259" width="8.875" style="47"/>
    <col min="11260" max="11260" width="5.875" style="47" customWidth="1"/>
    <col min="11261" max="11261" width="32.875" style="47" customWidth="1"/>
    <col min="11262" max="11262" width="5.875" style="47" customWidth="1"/>
    <col min="11263" max="11263" width="32.875" style="47" customWidth="1"/>
    <col min="11264" max="11269" width="8.875" style="47"/>
    <col min="11270" max="11270" width="32.875" style="47" customWidth="1"/>
    <col min="11271" max="11271" width="5.875" style="47" customWidth="1"/>
    <col min="11272" max="11272" width="32.875" style="47" customWidth="1"/>
    <col min="11273" max="11273" width="5.875" style="47" customWidth="1"/>
    <col min="11274" max="11515" width="8.875" style="47"/>
    <col min="11516" max="11516" width="5.875" style="47" customWidth="1"/>
    <col min="11517" max="11517" width="32.875" style="47" customWidth="1"/>
    <col min="11518" max="11518" width="5.875" style="47" customWidth="1"/>
    <col min="11519" max="11519" width="32.875" style="47" customWidth="1"/>
    <col min="11520" max="11525" width="8.875" style="47"/>
    <col min="11526" max="11526" width="32.875" style="47" customWidth="1"/>
    <col min="11527" max="11527" width="5.875" style="47" customWidth="1"/>
    <col min="11528" max="11528" width="32.875" style="47" customWidth="1"/>
    <col min="11529" max="11529" width="5.875" style="47" customWidth="1"/>
    <col min="11530" max="11771" width="8.875" style="47"/>
    <col min="11772" max="11772" width="5.875" style="47" customWidth="1"/>
    <col min="11773" max="11773" width="32.875" style="47" customWidth="1"/>
    <col min="11774" max="11774" width="5.875" style="47" customWidth="1"/>
    <col min="11775" max="11775" width="32.875" style="47" customWidth="1"/>
    <col min="11776" max="11781" width="8.875" style="47"/>
    <col min="11782" max="11782" width="32.875" style="47" customWidth="1"/>
    <col min="11783" max="11783" width="5.875" style="47" customWidth="1"/>
    <col min="11784" max="11784" width="32.875" style="47" customWidth="1"/>
    <col min="11785" max="11785" width="5.875" style="47" customWidth="1"/>
    <col min="11786" max="12027" width="8.875" style="47"/>
    <col min="12028" max="12028" width="5.875" style="47" customWidth="1"/>
    <col min="12029" max="12029" width="32.875" style="47" customWidth="1"/>
    <col min="12030" max="12030" width="5.875" style="47" customWidth="1"/>
    <col min="12031" max="12031" width="32.875" style="47" customWidth="1"/>
    <col min="12032" max="12037" width="8.875" style="47"/>
    <col min="12038" max="12038" width="32.875" style="47" customWidth="1"/>
    <col min="12039" max="12039" width="5.875" style="47" customWidth="1"/>
    <col min="12040" max="12040" width="32.875" style="47" customWidth="1"/>
    <col min="12041" max="12041" width="5.875" style="47" customWidth="1"/>
    <col min="12042" max="12283" width="8.875" style="47"/>
    <col min="12284" max="12284" width="5.875" style="47" customWidth="1"/>
    <col min="12285" max="12285" width="32.875" style="47" customWidth="1"/>
    <col min="12286" max="12286" width="5.875" style="47" customWidth="1"/>
    <col min="12287" max="12287" width="32.875" style="47" customWidth="1"/>
    <col min="12288" max="12293" width="8.875" style="47"/>
    <col min="12294" max="12294" width="32.875" style="47" customWidth="1"/>
    <col min="12295" max="12295" width="5.875" style="47" customWidth="1"/>
    <col min="12296" max="12296" width="32.875" style="47" customWidth="1"/>
    <col min="12297" max="12297" width="5.875" style="47" customWidth="1"/>
    <col min="12298" max="12539" width="8.875" style="47"/>
    <col min="12540" max="12540" width="5.875" style="47" customWidth="1"/>
    <col min="12541" max="12541" width="32.875" style="47" customWidth="1"/>
    <col min="12542" max="12542" width="5.875" style="47" customWidth="1"/>
    <col min="12543" max="12543" width="32.875" style="47" customWidth="1"/>
    <col min="12544" max="12549" width="8.875" style="47"/>
    <col min="12550" max="12550" width="32.875" style="47" customWidth="1"/>
    <col min="12551" max="12551" width="5.875" style="47" customWidth="1"/>
    <col min="12552" max="12552" width="32.875" style="47" customWidth="1"/>
    <col min="12553" max="12553" width="5.875" style="47" customWidth="1"/>
    <col min="12554" max="12795" width="8.875" style="47"/>
    <col min="12796" max="12796" width="5.875" style="47" customWidth="1"/>
    <col min="12797" max="12797" width="32.875" style="47" customWidth="1"/>
    <col min="12798" max="12798" width="5.875" style="47" customWidth="1"/>
    <col min="12799" max="12799" width="32.875" style="47" customWidth="1"/>
    <col min="12800" max="12805" width="8.875" style="47"/>
    <col min="12806" max="12806" width="32.875" style="47" customWidth="1"/>
    <col min="12807" max="12807" width="5.875" style="47" customWidth="1"/>
    <col min="12808" max="12808" width="32.875" style="47" customWidth="1"/>
    <col min="12809" max="12809" width="5.875" style="47" customWidth="1"/>
    <col min="12810" max="13051" width="8.875" style="47"/>
    <col min="13052" max="13052" width="5.875" style="47" customWidth="1"/>
    <col min="13053" max="13053" width="32.875" style="47" customWidth="1"/>
    <col min="13054" max="13054" width="5.875" style="47" customWidth="1"/>
    <col min="13055" max="13055" width="32.875" style="47" customWidth="1"/>
    <col min="13056" max="13061" width="8.875" style="47"/>
    <col min="13062" max="13062" width="32.875" style="47" customWidth="1"/>
    <col min="13063" max="13063" width="5.875" style="47" customWidth="1"/>
    <col min="13064" max="13064" width="32.875" style="47" customWidth="1"/>
    <col min="13065" max="13065" width="5.875" style="47" customWidth="1"/>
    <col min="13066" max="13307" width="8.875" style="47"/>
    <col min="13308" max="13308" width="5.875" style="47" customWidth="1"/>
    <col min="13309" max="13309" width="32.875" style="47" customWidth="1"/>
    <col min="13310" max="13310" width="5.875" style="47" customWidth="1"/>
    <col min="13311" max="13311" width="32.875" style="47" customWidth="1"/>
    <col min="13312" max="13317" width="8.875" style="47"/>
    <col min="13318" max="13318" width="32.875" style="47" customWidth="1"/>
    <col min="13319" max="13319" width="5.875" style="47" customWidth="1"/>
    <col min="13320" max="13320" width="32.875" style="47" customWidth="1"/>
    <col min="13321" max="13321" width="5.875" style="47" customWidth="1"/>
    <col min="13322" max="13563" width="8.875" style="47"/>
    <col min="13564" max="13564" width="5.875" style="47" customWidth="1"/>
    <col min="13565" max="13565" width="32.875" style="47" customWidth="1"/>
    <col min="13566" max="13566" width="5.875" style="47" customWidth="1"/>
    <col min="13567" max="13567" width="32.875" style="47" customWidth="1"/>
    <col min="13568" max="13573" width="8.875" style="47"/>
    <col min="13574" max="13574" width="32.875" style="47" customWidth="1"/>
    <col min="13575" max="13575" width="5.875" style="47" customWidth="1"/>
    <col min="13576" max="13576" width="32.875" style="47" customWidth="1"/>
    <col min="13577" max="13577" width="5.875" style="47" customWidth="1"/>
    <col min="13578" max="13819" width="8.875" style="47"/>
    <col min="13820" max="13820" width="5.875" style="47" customWidth="1"/>
    <col min="13821" max="13821" width="32.875" style="47" customWidth="1"/>
    <col min="13822" max="13822" width="5.875" style="47" customWidth="1"/>
    <col min="13823" max="13823" width="32.875" style="47" customWidth="1"/>
    <col min="13824" max="13829" width="8.875" style="47"/>
    <col min="13830" max="13830" width="32.875" style="47" customWidth="1"/>
    <col min="13831" max="13831" width="5.875" style="47" customWidth="1"/>
    <col min="13832" max="13832" width="32.875" style="47" customWidth="1"/>
    <col min="13833" max="13833" width="5.875" style="47" customWidth="1"/>
    <col min="13834" max="14075" width="8.875" style="47"/>
    <col min="14076" max="14076" width="5.875" style="47" customWidth="1"/>
    <col min="14077" max="14077" width="32.875" style="47" customWidth="1"/>
    <col min="14078" max="14078" width="5.875" style="47" customWidth="1"/>
    <col min="14079" max="14079" width="32.875" style="47" customWidth="1"/>
    <col min="14080" max="14085" width="8.875" style="47"/>
    <col min="14086" max="14086" width="32.875" style="47" customWidth="1"/>
    <col min="14087" max="14087" width="5.875" style="47" customWidth="1"/>
    <col min="14088" max="14088" width="32.875" style="47" customWidth="1"/>
    <col min="14089" max="14089" width="5.875" style="47" customWidth="1"/>
    <col min="14090" max="14331" width="8.875" style="47"/>
    <col min="14332" max="14332" width="5.875" style="47" customWidth="1"/>
    <col min="14333" max="14333" width="32.875" style="47" customWidth="1"/>
    <col min="14334" max="14334" width="5.875" style="47" customWidth="1"/>
    <col min="14335" max="14335" width="32.875" style="47" customWidth="1"/>
    <col min="14336" max="14341" width="8.875" style="47"/>
    <col min="14342" max="14342" width="32.875" style="47" customWidth="1"/>
    <col min="14343" max="14343" width="5.875" style="47" customWidth="1"/>
    <col min="14344" max="14344" width="32.875" style="47" customWidth="1"/>
    <col min="14345" max="14345" width="5.875" style="47" customWidth="1"/>
    <col min="14346" max="14587" width="8.875" style="47"/>
    <col min="14588" max="14588" width="5.875" style="47" customWidth="1"/>
    <col min="14589" max="14589" width="32.875" style="47" customWidth="1"/>
    <col min="14590" max="14590" width="5.875" style="47" customWidth="1"/>
    <col min="14591" max="14591" width="32.875" style="47" customWidth="1"/>
    <col min="14592" max="14597" width="8.875" style="47"/>
    <col min="14598" max="14598" width="32.875" style="47" customWidth="1"/>
    <col min="14599" max="14599" width="5.875" style="47" customWidth="1"/>
    <col min="14600" max="14600" width="32.875" style="47" customWidth="1"/>
    <col min="14601" max="14601" width="5.875" style="47" customWidth="1"/>
    <col min="14602" max="14843" width="8.875" style="47"/>
    <col min="14844" max="14844" width="5.875" style="47" customWidth="1"/>
    <col min="14845" max="14845" width="32.875" style="47" customWidth="1"/>
    <col min="14846" max="14846" width="5.875" style="47" customWidth="1"/>
    <col min="14847" max="14847" width="32.875" style="47" customWidth="1"/>
    <col min="14848" max="14853" width="8.875" style="47"/>
    <col min="14854" max="14854" width="32.875" style="47" customWidth="1"/>
    <col min="14855" max="14855" width="5.875" style="47" customWidth="1"/>
    <col min="14856" max="14856" width="32.875" style="47" customWidth="1"/>
    <col min="14857" max="14857" width="5.875" style="47" customWidth="1"/>
    <col min="14858" max="15099" width="8.875" style="47"/>
    <col min="15100" max="15100" width="5.875" style="47" customWidth="1"/>
    <col min="15101" max="15101" width="32.875" style="47" customWidth="1"/>
    <col min="15102" max="15102" width="5.875" style="47" customWidth="1"/>
    <col min="15103" max="15103" width="32.875" style="47" customWidth="1"/>
    <col min="15104" max="15109" width="8.875" style="47"/>
    <col min="15110" max="15110" width="32.875" style="47" customWidth="1"/>
    <col min="15111" max="15111" width="5.875" style="47" customWidth="1"/>
    <col min="15112" max="15112" width="32.875" style="47" customWidth="1"/>
    <col min="15113" max="15113" width="5.875" style="47" customWidth="1"/>
    <col min="15114" max="15355" width="8.875" style="47"/>
    <col min="15356" max="15356" width="5.875" style="47" customWidth="1"/>
    <col min="15357" max="15357" width="32.875" style="47" customWidth="1"/>
    <col min="15358" max="15358" width="5.875" style="47" customWidth="1"/>
    <col min="15359" max="15359" width="32.875" style="47" customWidth="1"/>
    <col min="15360" max="15365" width="8.875" style="47"/>
    <col min="15366" max="15366" width="32.875" style="47" customWidth="1"/>
    <col min="15367" max="15367" width="5.875" style="47" customWidth="1"/>
    <col min="15368" max="15368" width="32.875" style="47" customWidth="1"/>
    <col min="15369" max="15369" width="5.875" style="47" customWidth="1"/>
    <col min="15370" max="15611" width="8.875" style="47"/>
    <col min="15612" max="15612" width="5.875" style="47" customWidth="1"/>
    <col min="15613" max="15613" width="32.875" style="47" customWidth="1"/>
    <col min="15614" max="15614" width="5.875" style="47" customWidth="1"/>
    <col min="15615" max="15615" width="32.875" style="47" customWidth="1"/>
    <col min="15616" max="15621" width="8.875" style="47"/>
    <col min="15622" max="15622" width="32.875" style="47" customWidth="1"/>
    <col min="15623" max="15623" width="5.875" style="47" customWidth="1"/>
    <col min="15624" max="15624" width="32.875" style="47" customWidth="1"/>
    <col min="15625" max="15625" width="5.875" style="47" customWidth="1"/>
    <col min="15626" max="15867" width="8.875" style="47"/>
    <col min="15868" max="15868" width="5.875" style="47" customWidth="1"/>
    <col min="15869" max="15869" width="32.875" style="47" customWidth="1"/>
    <col min="15870" max="15870" width="5.875" style="47" customWidth="1"/>
    <col min="15871" max="15871" width="32.875" style="47" customWidth="1"/>
    <col min="15872" max="15877" width="8.875" style="47"/>
    <col min="15878" max="15878" width="32.875" style="47" customWidth="1"/>
    <col min="15879" max="15879" width="5.875" style="47" customWidth="1"/>
    <col min="15880" max="15880" width="32.875" style="47" customWidth="1"/>
    <col min="15881" max="15881" width="5.875" style="47" customWidth="1"/>
    <col min="15882" max="16123" width="8.875" style="47"/>
    <col min="16124" max="16124" width="5.875" style="47" customWidth="1"/>
    <col min="16125" max="16125" width="32.875" style="47" customWidth="1"/>
    <col min="16126" max="16126" width="5.875" style="47" customWidth="1"/>
    <col min="16127" max="16127" width="32.875" style="47" customWidth="1"/>
    <col min="16128" max="16133" width="8.875" style="47"/>
    <col min="16134" max="16134" width="32.875" style="47" customWidth="1"/>
    <col min="16135" max="16135" width="5.875" style="47" customWidth="1"/>
    <col min="16136" max="16136" width="32.875" style="47" customWidth="1"/>
    <col min="16137" max="16137" width="5.875" style="47" customWidth="1"/>
    <col min="16138" max="16384" width="8.875" style="47"/>
  </cols>
  <sheetData>
    <row r="1" spans="1:17" s="31" customFormat="1" ht="57.6" customHeight="1" x14ac:dyDescent="0.2">
      <c r="A1" s="29"/>
      <c r="P1" s="30"/>
      <c r="Q1" s="30"/>
    </row>
    <row r="2" spans="1:17" s="36" customFormat="1" ht="23.25" x14ac:dyDescent="0.2">
      <c r="A2" s="98" t="s">
        <v>648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7" s="36" customFormat="1" ht="23.25" x14ac:dyDescent="0.2">
      <c r="A3" s="99" t="s">
        <v>654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7" s="408" customFormat="1" ht="20.25" x14ac:dyDescent="0.3">
      <c r="A4" s="342" t="s">
        <v>803</v>
      </c>
      <c r="B4" s="407"/>
      <c r="C4" s="407"/>
      <c r="D4" s="407"/>
      <c r="E4" s="407"/>
      <c r="F4" s="407"/>
      <c r="G4" s="407"/>
      <c r="H4" s="407"/>
      <c r="I4" s="407"/>
      <c r="J4" s="407"/>
      <c r="K4" s="407"/>
      <c r="L4" s="407"/>
    </row>
    <row r="5" spans="1:17" s="408" customFormat="1" ht="20.25" x14ac:dyDescent="0.3">
      <c r="A5" s="342" t="s">
        <v>824</v>
      </c>
      <c r="B5" s="407"/>
      <c r="C5" s="407"/>
      <c r="D5" s="407"/>
      <c r="E5" s="407"/>
      <c r="F5" s="407"/>
      <c r="G5" s="407"/>
      <c r="H5" s="407"/>
      <c r="I5" s="407"/>
      <c r="J5" s="407"/>
      <c r="K5" s="407"/>
      <c r="L5" s="407"/>
    </row>
    <row r="6" spans="1:17" s="350" customFormat="1" ht="36" customHeight="1" x14ac:dyDescent="0.25">
      <c r="A6" s="622" t="s">
        <v>26</v>
      </c>
      <c r="B6" s="627" t="s">
        <v>472</v>
      </c>
      <c r="C6" s="625" t="s">
        <v>551</v>
      </c>
      <c r="D6" s="628"/>
      <c r="E6" s="628"/>
      <c r="F6" s="628"/>
      <c r="G6" s="628"/>
      <c r="H6" s="624"/>
      <c r="I6" s="623" t="s">
        <v>552</v>
      </c>
      <c r="J6" s="624"/>
      <c r="K6" s="623" t="s">
        <v>473</v>
      </c>
      <c r="L6" s="626"/>
    </row>
    <row r="7" spans="1:17" s="350" customFormat="1" ht="18" customHeight="1" x14ac:dyDescent="0.25">
      <c r="A7" s="622"/>
      <c r="B7" s="627"/>
      <c r="C7" s="629" t="s">
        <v>888</v>
      </c>
      <c r="D7" s="630"/>
      <c r="E7" s="630"/>
      <c r="F7" s="630"/>
      <c r="G7" s="630"/>
      <c r="H7" s="631"/>
      <c r="I7" s="623"/>
      <c r="J7" s="624"/>
      <c r="K7" s="623"/>
      <c r="L7" s="626"/>
    </row>
    <row r="8" spans="1:17" s="350" customFormat="1" ht="36" customHeight="1" x14ac:dyDescent="0.25">
      <c r="A8" s="622"/>
      <c r="B8" s="627"/>
      <c r="C8" s="623" t="s">
        <v>474</v>
      </c>
      <c r="D8" s="624"/>
      <c r="E8" s="623" t="s">
        <v>475</v>
      </c>
      <c r="F8" s="624"/>
      <c r="G8" s="623" t="s">
        <v>476</v>
      </c>
      <c r="H8" s="624"/>
      <c r="I8" s="625"/>
      <c r="J8" s="624"/>
      <c r="K8" s="623"/>
      <c r="L8" s="626"/>
    </row>
    <row r="9" spans="1:17" s="350" customFormat="1" ht="18" customHeight="1" x14ac:dyDescent="0.25">
      <c r="A9" s="622"/>
      <c r="B9" s="627"/>
      <c r="C9" s="632" t="s">
        <v>889</v>
      </c>
      <c r="D9" s="633"/>
      <c r="E9" s="634" t="s">
        <v>890</v>
      </c>
      <c r="F9" s="633"/>
      <c r="G9" s="634" t="s">
        <v>891</v>
      </c>
      <c r="H9" s="633"/>
      <c r="I9" s="635" t="s">
        <v>892</v>
      </c>
      <c r="J9" s="631"/>
      <c r="K9" s="634" t="s">
        <v>893</v>
      </c>
      <c r="L9" s="633"/>
    </row>
    <row r="10" spans="1:17" s="367" customFormat="1" ht="18" customHeight="1" x14ac:dyDescent="0.2">
      <c r="A10" s="622"/>
      <c r="B10" s="627"/>
      <c r="C10" s="553">
        <v>2024</v>
      </c>
      <c r="D10" s="553" t="s">
        <v>532</v>
      </c>
      <c r="E10" s="553">
        <v>2024</v>
      </c>
      <c r="F10" s="553" t="s">
        <v>532</v>
      </c>
      <c r="G10" s="553">
        <v>2024</v>
      </c>
      <c r="H10" s="553" t="s">
        <v>532</v>
      </c>
      <c r="I10" s="553">
        <v>2024</v>
      </c>
      <c r="J10" s="553" t="s">
        <v>532</v>
      </c>
      <c r="K10" s="553">
        <v>2024</v>
      </c>
      <c r="L10" s="553" t="s">
        <v>532</v>
      </c>
    </row>
    <row r="11" spans="1:17" s="367" customFormat="1" ht="20.100000000000001" customHeight="1" x14ac:dyDescent="0.2">
      <c r="A11" s="554" t="s">
        <v>206</v>
      </c>
      <c r="B11" s="555" t="s">
        <v>275</v>
      </c>
      <c r="C11" s="371">
        <v>2363.4222749999999</v>
      </c>
      <c r="D11" s="371">
        <v>2587.4893940000002</v>
      </c>
      <c r="E11" s="371">
        <v>3625.4583090000001</v>
      </c>
      <c r="F11" s="371">
        <v>7928.6727790000004</v>
      </c>
      <c r="G11" s="371">
        <v>5988.8805840000005</v>
      </c>
      <c r="H11" s="371">
        <v>10516.162173000001</v>
      </c>
      <c r="I11" s="371">
        <v>4373.3386950000004</v>
      </c>
      <c r="J11" s="371">
        <v>5149.142006</v>
      </c>
      <c r="K11" s="371">
        <v>1615.5418890000001</v>
      </c>
      <c r="L11" s="371">
        <v>5367.0201670000006</v>
      </c>
      <c r="M11" s="556"/>
    </row>
    <row r="12" spans="1:17" s="367" customFormat="1" ht="20.100000000000001" customHeight="1" x14ac:dyDescent="0.2">
      <c r="A12" s="557" t="s">
        <v>230</v>
      </c>
      <c r="B12" s="558" t="s">
        <v>297</v>
      </c>
      <c r="C12" s="378">
        <v>546.46683900000005</v>
      </c>
      <c r="D12" s="378">
        <v>623.90736400000003</v>
      </c>
      <c r="E12" s="378">
        <v>88.238128000000003</v>
      </c>
      <c r="F12" s="378">
        <v>102.71007899999999</v>
      </c>
      <c r="G12" s="378">
        <v>634.70496700000001</v>
      </c>
      <c r="H12" s="378">
        <v>726.61744299999998</v>
      </c>
      <c r="I12" s="378">
        <v>131.53395499999999</v>
      </c>
      <c r="J12" s="378">
        <v>139.02258</v>
      </c>
      <c r="K12" s="378">
        <v>503.17101200000002</v>
      </c>
      <c r="L12" s="378">
        <v>587.59486300000003</v>
      </c>
      <c r="M12" s="556"/>
    </row>
    <row r="13" spans="1:17" s="367" customFormat="1" ht="20.100000000000001" customHeight="1" x14ac:dyDescent="0.2">
      <c r="A13" s="554" t="s">
        <v>151</v>
      </c>
      <c r="B13" s="555" t="s">
        <v>285</v>
      </c>
      <c r="C13" s="371">
        <v>608.91763200000003</v>
      </c>
      <c r="D13" s="371">
        <v>313.84078299999999</v>
      </c>
      <c r="E13" s="371">
        <v>78.336815999999999</v>
      </c>
      <c r="F13" s="371">
        <v>121.31353300000001</v>
      </c>
      <c r="G13" s="371">
        <v>687.25444800000002</v>
      </c>
      <c r="H13" s="371">
        <v>435.15431599999999</v>
      </c>
      <c r="I13" s="371">
        <v>1004.911501</v>
      </c>
      <c r="J13" s="371">
        <v>930.15058099999999</v>
      </c>
      <c r="K13" s="371">
        <v>-317.65705300000002</v>
      </c>
      <c r="L13" s="371">
        <v>-494.99626499999999</v>
      </c>
      <c r="M13" s="556"/>
    </row>
    <row r="14" spans="1:17" s="367" customFormat="1" ht="20.100000000000001" customHeight="1" x14ac:dyDescent="0.2">
      <c r="A14" s="557" t="s">
        <v>229</v>
      </c>
      <c r="B14" s="558" t="s">
        <v>280</v>
      </c>
      <c r="C14" s="378">
        <v>324.99289199999998</v>
      </c>
      <c r="D14" s="378">
        <v>301.26826299999999</v>
      </c>
      <c r="E14" s="378">
        <v>141.05784800000001</v>
      </c>
      <c r="F14" s="378">
        <v>2069.5111729999999</v>
      </c>
      <c r="G14" s="378">
        <v>466.05074000000002</v>
      </c>
      <c r="H14" s="378">
        <v>2370.7794359999998</v>
      </c>
      <c r="I14" s="378">
        <v>638.92549899999995</v>
      </c>
      <c r="J14" s="378">
        <v>835.63088000000005</v>
      </c>
      <c r="K14" s="378">
        <v>-172.87475899999993</v>
      </c>
      <c r="L14" s="378">
        <v>1535.1485559999996</v>
      </c>
      <c r="M14" s="556"/>
    </row>
    <row r="15" spans="1:17" s="367" customFormat="1" ht="20.100000000000001" customHeight="1" thickBot="1" x14ac:dyDescent="0.25">
      <c r="A15" s="554" t="s">
        <v>231</v>
      </c>
      <c r="B15" s="555" t="s">
        <v>303</v>
      </c>
      <c r="C15" s="371">
        <v>149.33116799999999</v>
      </c>
      <c r="D15" s="371">
        <v>171.448601</v>
      </c>
      <c r="E15" s="371">
        <v>231.924926</v>
      </c>
      <c r="F15" s="371">
        <v>300.438582</v>
      </c>
      <c r="G15" s="371">
        <v>381.25609399999996</v>
      </c>
      <c r="H15" s="371">
        <v>471.88718299999999</v>
      </c>
      <c r="I15" s="371">
        <v>97.370699000000002</v>
      </c>
      <c r="J15" s="371">
        <v>55.456913</v>
      </c>
      <c r="K15" s="371">
        <v>283.88539499999996</v>
      </c>
      <c r="L15" s="371">
        <v>416.43027000000001</v>
      </c>
      <c r="M15" s="556"/>
    </row>
    <row r="16" spans="1:17" s="367" customFormat="1" ht="19.5" customHeight="1" thickBot="1" x14ac:dyDescent="0.25">
      <c r="A16" s="559" t="s">
        <v>23</v>
      </c>
      <c r="B16" s="560" t="s">
        <v>266</v>
      </c>
      <c r="C16" s="561">
        <v>3993.1308060000006</v>
      </c>
      <c r="D16" s="561">
        <v>3997.9544050000004</v>
      </c>
      <c r="E16" s="561">
        <v>4165.0160269999997</v>
      </c>
      <c r="F16" s="561">
        <v>10522.646146000001</v>
      </c>
      <c r="G16" s="561">
        <v>8158.1468329999998</v>
      </c>
      <c r="H16" s="561">
        <v>14520.600551000001</v>
      </c>
      <c r="I16" s="561">
        <v>6246.0803489999998</v>
      </c>
      <c r="J16" s="561">
        <v>7109.4029599999994</v>
      </c>
      <c r="K16" s="561">
        <v>1912.0664840000002</v>
      </c>
      <c r="L16" s="561">
        <v>7411.197591000001</v>
      </c>
    </row>
    <row r="17" spans="1:17" x14ac:dyDescent="0.2">
      <c r="A17" s="130" t="s">
        <v>560</v>
      </c>
      <c r="B17" s="46"/>
      <c r="C17" s="20"/>
      <c r="D17" s="20"/>
      <c r="E17" s="20"/>
      <c r="F17" s="49"/>
      <c r="G17" s="20"/>
      <c r="H17" s="20"/>
      <c r="I17" s="20"/>
      <c r="J17" s="58"/>
      <c r="K17" s="58"/>
      <c r="L17" s="131" t="s">
        <v>561</v>
      </c>
      <c r="P17" s="47"/>
      <c r="Q17" s="47"/>
    </row>
    <row r="18" spans="1:17" x14ac:dyDescent="0.2">
      <c r="A18" s="20"/>
      <c r="B18" s="20"/>
      <c r="C18" s="20"/>
      <c r="D18" s="49"/>
      <c r="E18" s="20"/>
      <c r="F18" s="20"/>
      <c r="G18" s="20"/>
      <c r="H18" s="20"/>
      <c r="I18" s="20"/>
      <c r="J18" s="20"/>
      <c r="K18" s="20"/>
      <c r="L18" s="131" t="s">
        <v>871</v>
      </c>
      <c r="P18" s="47"/>
      <c r="Q18" s="47"/>
    </row>
    <row r="19" spans="1:17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P19" s="47"/>
      <c r="Q19" s="47"/>
    </row>
    <row r="20" spans="1:17" x14ac:dyDescent="0.2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P20" s="47"/>
      <c r="Q20" s="47"/>
    </row>
    <row r="21" spans="1:17" x14ac:dyDescent="0.2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P21" s="47"/>
      <c r="Q21" s="47"/>
    </row>
    <row r="22" spans="1:17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P22" s="47"/>
      <c r="Q22" s="47"/>
    </row>
    <row r="23" spans="1:17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P23" s="47"/>
      <c r="Q23" s="47"/>
    </row>
    <row r="24" spans="1:17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P24" s="47"/>
      <c r="Q24" s="47"/>
    </row>
    <row r="25" spans="1:17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P25" s="47"/>
      <c r="Q25" s="47"/>
    </row>
    <row r="26" spans="1:17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P26" s="47"/>
      <c r="Q26" s="47"/>
    </row>
    <row r="27" spans="1:17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P27" s="47"/>
      <c r="Q27" s="47"/>
    </row>
    <row r="28" spans="1:17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P28" s="47"/>
      <c r="Q28" s="47"/>
    </row>
    <row r="29" spans="1:17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P29" s="47"/>
      <c r="Q29" s="47"/>
    </row>
    <row r="30" spans="1:17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P30" s="47"/>
      <c r="Q30" s="47"/>
    </row>
    <row r="31" spans="1:17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P31" s="47"/>
      <c r="Q31" s="47"/>
    </row>
    <row r="32" spans="1:17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P32" s="47"/>
      <c r="Q32" s="47"/>
    </row>
    <row r="33" spans="1:17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P33" s="47"/>
      <c r="Q33" s="47"/>
    </row>
    <row r="34" spans="1:17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P34" s="47"/>
      <c r="Q34" s="47"/>
    </row>
    <row r="35" spans="1:17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P35" s="47"/>
      <c r="Q35" s="47"/>
    </row>
    <row r="36" spans="1:17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P36" s="47"/>
      <c r="Q36" s="47"/>
    </row>
    <row r="37" spans="1:17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P37" s="47"/>
      <c r="Q37" s="47"/>
    </row>
    <row r="38" spans="1:17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P38" s="47"/>
      <c r="Q38" s="47"/>
    </row>
    <row r="39" spans="1:17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P39" s="47"/>
      <c r="Q39" s="47"/>
    </row>
    <row r="40" spans="1:17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P40" s="47"/>
      <c r="Q40" s="47"/>
    </row>
    <row r="41" spans="1:17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P41" s="47"/>
      <c r="Q41" s="47"/>
    </row>
    <row r="42" spans="1:17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P42" s="47"/>
      <c r="Q42" s="47"/>
    </row>
    <row r="43" spans="1:17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P43" s="47"/>
      <c r="Q43" s="47"/>
    </row>
    <row r="44" spans="1:17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P44" s="47"/>
      <c r="Q44" s="47"/>
    </row>
    <row r="45" spans="1:17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P45" s="47"/>
      <c r="Q45" s="47"/>
    </row>
    <row r="46" spans="1:17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P46" s="47"/>
      <c r="Q46" s="47"/>
    </row>
    <row r="47" spans="1:17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P47" s="47"/>
      <c r="Q47" s="47"/>
    </row>
    <row r="48" spans="1:17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P48" s="47"/>
      <c r="Q48" s="47"/>
    </row>
    <row r="49" spans="1:17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P49" s="47"/>
      <c r="Q49" s="47"/>
    </row>
    <row r="50" spans="1:17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P50" s="47"/>
      <c r="Q50" s="47"/>
    </row>
    <row r="51" spans="1:17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P51" s="47"/>
      <c r="Q51" s="47"/>
    </row>
    <row r="52" spans="1:17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P52" s="47"/>
      <c r="Q52" s="47"/>
    </row>
    <row r="53" spans="1:17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P53" s="47"/>
      <c r="Q53" s="47"/>
    </row>
    <row r="54" spans="1:17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P54" s="47"/>
      <c r="Q54" s="47"/>
    </row>
    <row r="55" spans="1:17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P55" s="47"/>
      <c r="Q55" s="47"/>
    </row>
    <row r="56" spans="1:17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P56" s="47"/>
      <c r="Q56" s="47"/>
    </row>
    <row r="57" spans="1:17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P57" s="47"/>
      <c r="Q57" s="47"/>
    </row>
    <row r="58" spans="1:17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P58" s="47"/>
      <c r="Q58" s="47"/>
    </row>
    <row r="59" spans="1:17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P59" s="47"/>
      <c r="Q59" s="47"/>
    </row>
    <row r="60" spans="1:17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P60" s="47"/>
      <c r="Q60" s="47"/>
    </row>
    <row r="61" spans="1:17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P61" s="47"/>
      <c r="Q61" s="47"/>
    </row>
    <row r="62" spans="1:17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P62" s="47"/>
      <c r="Q62" s="47"/>
    </row>
    <row r="63" spans="1:17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P63" s="47"/>
      <c r="Q63" s="47"/>
    </row>
    <row r="64" spans="1:17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P64" s="47"/>
      <c r="Q64" s="47"/>
    </row>
    <row r="65" spans="1:17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P65" s="47"/>
      <c r="Q65" s="47"/>
    </row>
    <row r="66" spans="1:17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P66" s="47"/>
      <c r="Q66" s="47"/>
    </row>
    <row r="67" spans="1:17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P67" s="47"/>
      <c r="Q67" s="47"/>
    </row>
    <row r="68" spans="1:17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P68" s="47"/>
      <c r="Q68" s="47"/>
    </row>
    <row r="69" spans="1:17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P69" s="47"/>
      <c r="Q69" s="47"/>
    </row>
    <row r="70" spans="1:17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P70" s="47"/>
      <c r="Q70" s="47"/>
    </row>
    <row r="71" spans="1:17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P71" s="47"/>
      <c r="Q71" s="47"/>
    </row>
    <row r="72" spans="1:17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P72" s="47"/>
      <c r="Q72" s="47"/>
    </row>
    <row r="73" spans="1:17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P73" s="47"/>
      <c r="Q73" s="47"/>
    </row>
    <row r="74" spans="1:17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P74" s="47"/>
      <c r="Q74" s="47"/>
    </row>
    <row r="75" spans="1:17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P75" s="47"/>
      <c r="Q75" s="47"/>
    </row>
    <row r="76" spans="1:17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P76" s="47"/>
      <c r="Q76" s="47"/>
    </row>
    <row r="77" spans="1:17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P77" s="47"/>
      <c r="Q77" s="47"/>
    </row>
    <row r="78" spans="1:17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P78" s="47"/>
      <c r="Q78" s="47"/>
    </row>
    <row r="79" spans="1:17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P79" s="47"/>
      <c r="Q79" s="47"/>
    </row>
    <row r="80" spans="1:17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P80" s="47"/>
      <c r="Q80" s="47"/>
    </row>
    <row r="81" spans="1:17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P81" s="47"/>
      <c r="Q81" s="47"/>
    </row>
    <row r="82" spans="1:17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P82" s="47"/>
      <c r="Q82" s="47"/>
    </row>
    <row r="83" spans="1:17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P83" s="47"/>
      <c r="Q83" s="47"/>
    </row>
    <row r="84" spans="1:17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P84" s="47"/>
      <c r="Q84" s="47"/>
    </row>
    <row r="85" spans="1:17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P85" s="47"/>
      <c r="Q85" s="47"/>
    </row>
    <row r="86" spans="1:17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P86" s="47"/>
      <c r="Q86" s="47"/>
    </row>
    <row r="87" spans="1:17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P87" s="47"/>
      <c r="Q87" s="47"/>
    </row>
    <row r="88" spans="1:17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P88" s="47"/>
      <c r="Q88" s="47"/>
    </row>
    <row r="89" spans="1:17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P89" s="47"/>
      <c r="Q89" s="47"/>
    </row>
    <row r="90" spans="1:17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P90" s="47"/>
      <c r="Q90" s="47"/>
    </row>
    <row r="91" spans="1:17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P91" s="47"/>
      <c r="Q91" s="47"/>
    </row>
  </sheetData>
  <mergeCells count="14">
    <mergeCell ref="A6:A10"/>
    <mergeCell ref="I6:J8"/>
    <mergeCell ref="K6:L8"/>
    <mergeCell ref="B6:B10"/>
    <mergeCell ref="C8:D8"/>
    <mergeCell ref="C6:H6"/>
    <mergeCell ref="E8:F8"/>
    <mergeCell ref="G8:H8"/>
    <mergeCell ref="C7:H7"/>
    <mergeCell ref="C9:D9"/>
    <mergeCell ref="E9:F9"/>
    <mergeCell ref="G9:H9"/>
    <mergeCell ref="I9:J9"/>
    <mergeCell ref="K9:L9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CA6DB-8E43-417B-B176-952BDB44CACE}">
  <sheetPr>
    <tabColor rgb="FF9BA8C2"/>
    <pageSetUpPr autoPageBreaks="0"/>
  </sheetPr>
  <dimension ref="A1:O142"/>
  <sheetViews>
    <sheetView showGridLines="0" rightToLeft="1" zoomScaleNormal="100" workbookViewId="0">
      <selection activeCell="A121" sqref="A121"/>
    </sheetView>
  </sheetViews>
  <sheetFormatPr defaultColWidth="8.875" defaultRowHeight="18.600000000000001" customHeight="1" x14ac:dyDescent="0.2"/>
  <cols>
    <col min="1" max="1" width="7" style="22" customWidth="1"/>
    <col min="2" max="3" width="12" style="22" customWidth="1"/>
    <col min="4" max="4" width="15.125" style="22" customWidth="1"/>
    <col min="5" max="6" width="11.625" style="22" customWidth="1"/>
    <col min="7" max="7" width="13.875" style="22" customWidth="1"/>
    <col min="8" max="9" width="11.625" style="22" customWidth="1"/>
    <col min="10" max="10" width="12.5" style="22" customWidth="1"/>
    <col min="11" max="11" width="11.875" style="22" bestFit="1" customWidth="1"/>
    <col min="12" max="12" width="10" style="22" customWidth="1"/>
    <col min="13" max="13" width="8.875" style="22"/>
    <col min="14" max="15" width="8.875" style="57"/>
    <col min="16" max="249" width="8.875" style="22"/>
    <col min="250" max="250" width="5.875" style="22" customWidth="1"/>
    <col min="251" max="251" width="32.875" style="22" customWidth="1"/>
    <col min="252" max="252" width="5.875" style="22" customWidth="1"/>
    <col min="253" max="253" width="32.875" style="22" customWidth="1"/>
    <col min="254" max="259" width="8.875" style="22"/>
    <col min="260" max="260" width="32.875" style="22" customWidth="1"/>
    <col min="261" max="261" width="5.875" style="22" customWidth="1"/>
    <col min="262" max="262" width="32.875" style="22" customWidth="1"/>
    <col min="263" max="263" width="5.875" style="22" customWidth="1"/>
    <col min="264" max="505" width="8.875" style="22"/>
    <col min="506" max="506" width="5.875" style="22" customWidth="1"/>
    <col min="507" max="507" width="32.875" style="22" customWidth="1"/>
    <col min="508" max="508" width="5.875" style="22" customWidth="1"/>
    <col min="509" max="509" width="32.875" style="22" customWidth="1"/>
    <col min="510" max="515" width="8.875" style="22"/>
    <col min="516" max="516" width="32.875" style="22" customWidth="1"/>
    <col min="517" max="517" width="5.875" style="22" customWidth="1"/>
    <col min="518" max="518" width="32.875" style="22" customWidth="1"/>
    <col min="519" max="519" width="5.875" style="22" customWidth="1"/>
    <col min="520" max="761" width="8.875" style="22"/>
    <col min="762" max="762" width="5.875" style="22" customWidth="1"/>
    <col min="763" max="763" width="32.875" style="22" customWidth="1"/>
    <col min="764" max="764" width="5.875" style="22" customWidth="1"/>
    <col min="765" max="765" width="32.875" style="22" customWidth="1"/>
    <col min="766" max="771" width="8.875" style="22"/>
    <col min="772" max="772" width="32.875" style="22" customWidth="1"/>
    <col min="773" max="773" width="5.875" style="22" customWidth="1"/>
    <col min="774" max="774" width="32.875" style="22" customWidth="1"/>
    <col min="775" max="775" width="5.875" style="22" customWidth="1"/>
    <col min="776" max="1017" width="8.875" style="22"/>
    <col min="1018" max="1018" width="5.875" style="22" customWidth="1"/>
    <col min="1019" max="1019" width="32.875" style="22" customWidth="1"/>
    <col min="1020" max="1020" width="5.875" style="22" customWidth="1"/>
    <col min="1021" max="1021" width="32.875" style="22" customWidth="1"/>
    <col min="1022" max="1027" width="8.875" style="22"/>
    <col min="1028" max="1028" width="32.875" style="22" customWidth="1"/>
    <col min="1029" max="1029" width="5.875" style="22" customWidth="1"/>
    <col min="1030" max="1030" width="32.875" style="22" customWidth="1"/>
    <col min="1031" max="1031" width="5.875" style="22" customWidth="1"/>
    <col min="1032" max="1273" width="8.875" style="22"/>
    <col min="1274" max="1274" width="5.875" style="22" customWidth="1"/>
    <col min="1275" max="1275" width="32.875" style="22" customWidth="1"/>
    <col min="1276" max="1276" width="5.875" style="22" customWidth="1"/>
    <col min="1277" max="1277" width="32.875" style="22" customWidth="1"/>
    <col min="1278" max="1283" width="8.875" style="22"/>
    <col min="1284" max="1284" width="32.875" style="22" customWidth="1"/>
    <col min="1285" max="1285" width="5.875" style="22" customWidth="1"/>
    <col min="1286" max="1286" width="32.875" style="22" customWidth="1"/>
    <col min="1287" max="1287" width="5.875" style="22" customWidth="1"/>
    <col min="1288" max="1529" width="8.875" style="22"/>
    <col min="1530" max="1530" width="5.875" style="22" customWidth="1"/>
    <col min="1531" max="1531" width="32.875" style="22" customWidth="1"/>
    <col min="1532" max="1532" width="5.875" style="22" customWidth="1"/>
    <col min="1533" max="1533" width="32.875" style="22" customWidth="1"/>
    <col min="1534" max="1539" width="8.875" style="22"/>
    <col min="1540" max="1540" width="32.875" style="22" customWidth="1"/>
    <col min="1541" max="1541" width="5.875" style="22" customWidth="1"/>
    <col min="1542" max="1542" width="32.875" style="22" customWidth="1"/>
    <col min="1543" max="1543" width="5.875" style="22" customWidth="1"/>
    <col min="1544" max="1785" width="8.875" style="22"/>
    <col min="1786" max="1786" width="5.875" style="22" customWidth="1"/>
    <col min="1787" max="1787" width="32.875" style="22" customWidth="1"/>
    <col min="1788" max="1788" width="5.875" style="22" customWidth="1"/>
    <col min="1789" max="1789" width="32.875" style="22" customWidth="1"/>
    <col min="1790" max="1795" width="8.875" style="22"/>
    <col min="1796" max="1796" width="32.875" style="22" customWidth="1"/>
    <col min="1797" max="1797" width="5.875" style="22" customWidth="1"/>
    <col min="1798" max="1798" width="32.875" style="22" customWidth="1"/>
    <col min="1799" max="1799" width="5.875" style="22" customWidth="1"/>
    <col min="1800" max="2041" width="8.875" style="22"/>
    <col min="2042" max="2042" width="5.875" style="22" customWidth="1"/>
    <col min="2043" max="2043" width="32.875" style="22" customWidth="1"/>
    <col min="2044" max="2044" width="5.875" style="22" customWidth="1"/>
    <col min="2045" max="2045" width="32.875" style="22" customWidth="1"/>
    <col min="2046" max="2051" width="8.875" style="22"/>
    <col min="2052" max="2052" width="32.875" style="22" customWidth="1"/>
    <col min="2053" max="2053" width="5.875" style="22" customWidth="1"/>
    <col min="2054" max="2054" width="32.875" style="22" customWidth="1"/>
    <col min="2055" max="2055" width="5.875" style="22" customWidth="1"/>
    <col min="2056" max="2297" width="8.875" style="22"/>
    <col min="2298" max="2298" width="5.875" style="22" customWidth="1"/>
    <col min="2299" max="2299" width="32.875" style="22" customWidth="1"/>
    <col min="2300" max="2300" width="5.875" style="22" customWidth="1"/>
    <col min="2301" max="2301" width="32.875" style="22" customWidth="1"/>
    <col min="2302" max="2307" width="8.875" style="22"/>
    <col min="2308" max="2308" width="32.875" style="22" customWidth="1"/>
    <col min="2309" max="2309" width="5.875" style="22" customWidth="1"/>
    <col min="2310" max="2310" width="32.875" style="22" customWidth="1"/>
    <col min="2311" max="2311" width="5.875" style="22" customWidth="1"/>
    <col min="2312" max="2553" width="8.875" style="22"/>
    <col min="2554" max="2554" width="5.875" style="22" customWidth="1"/>
    <col min="2555" max="2555" width="32.875" style="22" customWidth="1"/>
    <col min="2556" max="2556" width="5.875" style="22" customWidth="1"/>
    <col min="2557" max="2557" width="32.875" style="22" customWidth="1"/>
    <col min="2558" max="2563" width="8.875" style="22"/>
    <col min="2564" max="2564" width="32.875" style="22" customWidth="1"/>
    <col min="2565" max="2565" width="5.875" style="22" customWidth="1"/>
    <col min="2566" max="2566" width="32.875" style="22" customWidth="1"/>
    <col min="2567" max="2567" width="5.875" style="22" customWidth="1"/>
    <col min="2568" max="2809" width="8.875" style="22"/>
    <col min="2810" max="2810" width="5.875" style="22" customWidth="1"/>
    <col min="2811" max="2811" width="32.875" style="22" customWidth="1"/>
    <col min="2812" max="2812" width="5.875" style="22" customWidth="1"/>
    <col min="2813" max="2813" width="32.875" style="22" customWidth="1"/>
    <col min="2814" max="2819" width="8.875" style="22"/>
    <col min="2820" max="2820" width="32.875" style="22" customWidth="1"/>
    <col min="2821" max="2821" width="5.875" style="22" customWidth="1"/>
    <col min="2822" max="2822" width="32.875" style="22" customWidth="1"/>
    <col min="2823" max="2823" width="5.875" style="22" customWidth="1"/>
    <col min="2824" max="3065" width="8.875" style="22"/>
    <col min="3066" max="3066" width="5.875" style="22" customWidth="1"/>
    <col min="3067" max="3067" width="32.875" style="22" customWidth="1"/>
    <col min="3068" max="3068" width="5.875" style="22" customWidth="1"/>
    <col min="3069" max="3069" width="32.875" style="22" customWidth="1"/>
    <col min="3070" max="3075" width="8.875" style="22"/>
    <col min="3076" max="3076" width="32.875" style="22" customWidth="1"/>
    <col min="3077" max="3077" width="5.875" style="22" customWidth="1"/>
    <col min="3078" max="3078" width="32.875" style="22" customWidth="1"/>
    <col min="3079" max="3079" width="5.875" style="22" customWidth="1"/>
    <col min="3080" max="3321" width="8.875" style="22"/>
    <col min="3322" max="3322" width="5.875" style="22" customWidth="1"/>
    <col min="3323" max="3323" width="32.875" style="22" customWidth="1"/>
    <col min="3324" max="3324" width="5.875" style="22" customWidth="1"/>
    <col min="3325" max="3325" width="32.875" style="22" customWidth="1"/>
    <col min="3326" max="3331" width="8.875" style="22"/>
    <col min="3332" max="3332" width="32.875" style="22" customWidth="1"/>
    <col min="3333" max="3333" width="5.875" style="22" customWidth="1"/>
    <col min="3334" max="3334" width="32.875" style="22" customWidth="1"/>
    <col min="3335" max="3335" width="5.875" style="22" customWidth="1"/>
    <col min="3336" max="3577" width="8.875" style="22"/>
    <col min="3578" max="3578" width="5.875" style="22" customWidth="1"/>
    <col min="3579" max="3579" width="32.875" style="22" customWidth="1"/>
    <col min="3580" max="3580" width="5.875" style="22" customWidth="1"/>
    <col min="3581" max="3581" width="32.875" style="22" customWidth="1"/>
    <col min="3582" max="3587" width="8.875" style="22"/>
    <col min="3588" max="3588" width="32.875" style="22" customWidth="1"/>
    <col min="3589" max="3589" width="5.875" style="22" customWidth="1"/>
    <col min="3590" max="3590" width="32.875" style="22" customWidth="1"/>
    <col min="3591" max="3591" width="5.875" style="22" customWidth="1"/>
    <col min="3592" max="3833" width="8.875" style="22"/>
    <col min="3834" max="3834" width="5.875" style="22" customWidth="1"/>
    <col min="3835" max="3835" width="32.875" style="22" customWidth="1"/>
    <col min="3836" max="3836" width="5.875" style="22" customWidth="1"/>
    <col min="3837" max="3837" width="32.875" style="22" customWidth="1"/>
    <col min="3838" max="3843" width="8.875" style="22"/>
    <col min="3844" max="3844" width="32.875" style="22" customWidth="1"/>
    <col min="3845" max="3845" width="5.875" style="22" customWidth="1"/>
    <col min="3846" max="3846" width="32.875" style="22" customWidth="1"/>
    <col min="3847" max="3847" width="5.875" style="22" customWidth="1"/>
    <col min="3848" max="4089" width="8.875" style="22"/>
    <col min="4090" max="4090" width="5.875" style="22" customWidth="1"/>
    <col min="4091" max="4091" width="32.875" style="22" customWidth="1"/>
    <col min="4092" max="4092" width="5.875" style="22" customWidth="1"/>
    <col min="4093" max="4093" width="32.875" style="22" customWidth="1"/>
    <col min="4094" max="4099" width="8.875" style="22"/>
    <col min="4100" max="4100" width="32.875" style="22" customWidth="1"/>
    <col min="4101" max="4101" width="5.875" style="22" customWidth="1"/>
    <col min="4102" max="4102" width="32.875" style="22" customWidth="1"/>
    <col min="4103" max="4103" width="5.875" style="22" customWidth="1"/>
    <col min="4104" max="4345" width="8.875" style="22"/>
    <col min="4346" max="4346" width="5.875" style="22" customWidth="1"/>
    <col min="4347" max="4347" width="32.875" style="22" customWidth="1"/>
    <col min="4348" max="4348" width="5.875" style="22" customWidth="1"/>
    <col min="4349" max="4349" width="32.875" style="22" customWidth="1"/>
    <col min="4350" max="4355" width="8.875" style="22"/>
    <col min="4356" max="4356" width="32.875" style="22" customWidth="1"/>
    <col min="4357" max="4357" width="5.875" style="22" customWidth="1"/>
    <col min="4358" max="4358" width="32.875" style="22" customWidth="1"/>
    <col min="4359" max="4359" width="5.875" style="22" customWidth="1"/>
    <col min="4360" max="4601" width="8.875" style="22"/>
    <col min="4602" max="4602" width="5.875" style="22" customWidth="1"/>
    <col min="4603" max="4603" width="32.875" style="22" customWidth="1"/>
    <col min="4604" max="4604" width="5.875" style="22" customWidth="1"/>
    <col min="4605" max="4605" width="32.875" style="22" customWidth="1"/>
    <col min="4606" max="4611" width="8.875" style="22"/>
    <col min="4612" max="4612" width="32.875" style="22" customWidth="1"/>
    <col min="4613" max="4613" width="5.875" style="22" customWidth="1"/>
    <col min="4614" max="4614" width="32.875" style="22" customWidth="1"/>
    <col min="4615" max="4615" width="5.875" style="22" customWidth="1"/>
    <col min="4616" max="4857" width="8.875" style="22"/>
    <col min="4858" max="4858" width="5.875" style="22" customWidth="1"/>
    <col min="4859" max="4859" width="32.875" style="22" customWidth="1"/>
    <col min="4860" max="4860" width="5.875" style="22" customWidth="1"/>
    <col min="4861" max="4861" width="32.875" style="22" customWidth="1"/>
    <col min="4862" max="4867" width="8.875" style="22"/>
    <col min="4868" max="4868" width="32.875" style="22" customWidth="1"/>
    <col min="4869" max="4869" width="5.875" style="22" customWidth="1"/>
    <col min="4870" max="4870" width="32.875" style="22" customWidth="1"/>
    <col min="4871" max="4871" width="5.875" style="22" customWidth="1"/>
    <col min="4872" max="5113" width="8.875" style="22"/>
    <col min="5114" max="5114" width="5.875" style="22" customWidth="1"/>
    <col min="5115" max="5115" width="32.875" style="22" customWidth="1"/>
    <col min="5116" max="5116" width="5.875" style="22" customWidth="1"/>
    <col min="5117" max="5117" width="32.875" style="22" customWidth="1"/>
    <col min="5118" max="5123" width="8.875" style="22"/>
    <col min="5124" max="5124" width="32.875" style="22" customWidth="1"/>
    <col min="5125" max="5125" width="5.875" style="22" customWidth="1"/>
    <col min="5126" max="5126" width="32.875" style="22" customWidth="1"/>
    <col min="5127" max="5127" width="5.875" style="22" customWidth="1"/>
    <col min="5128" max="5369" width="8.875" style="22"/>
    <col min="5370" max="5370" width="5.875" style="22" customWidth="1"/>
    <col min="5371" max="5371" width="32.875" style="22" customWidth="1"/>
    <col min="5372" max="5372" width="5.875" style="22" customWidth="1"/>
    <col min="5373" max="5373" width="32.875" style="22" customWidth="1"/>
    <col min="5374" max="5379" width="8.875" style="22"/>
    <col min="5380" max="5380" width="32.875" style="22" customWidth="1"/>
    <col min="5381" max="5381" width="5.875" style="22" customWidth="1"/>
    <col min="5382" max="5382" width="32.875" style="22" customWidth="1"/>
    <col min="5383" max="5383" width="5.875" style="22" customWidth="1"/>
    <col min="5384" max="5625" width="8.875" style="22"/>
    <col min="5626" max="5626" width="5.875" style="22" customWidth="1"/>
    <col min="5627" max="5627" width="32.875" style="22" customWidth="1"/>
    <col min="5628" max="5628" width="5.875" style="22" customWidth="1"/>
    <col min="5629" max="5629" width="32.875" style="22" customWidth="1"/>
    <col min="5630" max="5635" width="8.875" style="22"/>
    <col min="5636" max="5636" width="32.875" style="22" customWidth="1"/>
    <col min="5637" max="5637" width="5.875" style="22" customWidth="1"/>
    <col min="5638" max="5638" width="32.875" style="22" customWidth="1"/>
    <col min="5639" max="5639" width="5.875" style="22" customWidth="1"/>
    <col min="5640" max="5881" width="8.875" style="22"/>
    <col min="5882" max="5882" width="5.875" style="22" customWidth="1"/>
    <col min="5883" max="5883" width="32.875" style="22" customWidth="1"/>
    <col min="5884" max="5884" width="5.875" style="22" customWidth="1"/>
    <col min="5885" max="5885" width="32.875" style="22" customWidth="1"/>
    <col min="5886" max="5891" width="8.875" style="22"/>
    <col min="5892" max="5892" width="32.875" style="22" customWidth="1"/>
    <col min="5893" max="5893" width="5.875" style="22" customWidth="1"/>
    <col min="5894" max="5894" width="32.875" style="22" customWidth="1"/>
    <col min="5895" max="5895" width="5.875" style="22" customWidth="1"/>
    <col min="5896" max="6137" width="8.875" style="22"/>
    <col min="6138" max="6138" width="5.875" style="22" customWidth="1"/>
    <col min="6139" max="6139" width="32.875" style="22" customWidth="1"/>
    <col min="6140" max="6140" width="5.875" style="22" customWidth="1"/>
    <col min="6141" max="6141" width="32.875" style="22" customWidth="1"/>
    <col min="6142" max="6147" width="8.875" style="22"/>
    <col min="6148" max="6148" width="32.875" style="22" customWidth="1"/>
    <col min="6149" max="6149" width="5.875" style="22" customWidth="1"/>
    <col min="6150" max="6150" width="32.875" style="22" customWidth="1"/>
    <col min="6151" max="6151" width="5.875" style="22" customWidth="1"/>
    <col min="6152" max="6393" width="8.875" style="22"/>
    <col min="6394" max="6394" width="5.875" style="22" customWidth="1"/>
    <col min="6395" max="6395" width="32.875" style="22" customWidth="1"/>
    <col min="6396" max="6396" width="5.875" style="22" customWidth="1"/>
    <col min="6397" max="6397" width="32.875" style="22" customWidth="1"/>
    <col min="6398" max="6403" width="8.875" style="22"/>
    <col min="6404" max="6404" width="32.875" style="22" customWidth="1"/>
    <col min="6405" max="6405" width="5.875" style="22" customWidth="1"/>
    <col min="6406" max="6406" width="32.875" style="22" customWidth="1"/>
    <col min="6407" max="6407" width="5.875" style="22" customWidth="1"/>
    <col min="6408" max="6649" width="8.875" style="22"/>
    <col min="6650" max="6650" width="5.875" style="22" customWidth="1"/>
    <col min="6651" max="6651" width="32.875" style="22" customWidth="1"/>
    <col min="6652" max="6652" width="5.875" style="22" customWidth="1"/>
    <col min="6653" max="6653" width="32.875" style="22" customWidth="1"/>
    <col min="6654" max="6659" width="8.875" style="22"/>
    <col min="6660" max="6660" width="32.875" style="22" customWidth="1"/>
    <col min="6661" max="6661" width="5.875" style="22" customWidth="1"/>
    <col min="6662" max="6662" width="32.875" style="22" customWidth="1"/>
    <col min="6663" max="6663" width="5.875" style="22" customWidth="1"/>
    <col min="6664" max="6905" width="8.875" style="22"/>
    <col min="6906" max="6906" width="5.875" style="22" customWidth="1"/>
    <col min="6907" max="6907" width="32.875" style="22" customWidth="1"/>
    <col min="6908" max="6908" width="5.875" style="22" customWidth="1"/>
    <col min="6909" max="6909" width="32.875" style="22" customWidth="1"/>
    <col min="6910" max="6915" width="8.875" style="22"/>
    <col min="6916" max="6916" width="32.875" style="22" customWidth="1"/>
    <col min="6917" max="6917" width="5.875" style="22" customWidth="1"/>
    <col min="6918" max="6918" width="32.875" style="22" customWidth="1"/>
    <col min="6919" max="6919" width="5.875" style="22" customWidth="1"/>
    <col min="6920" max="7161" width="8.875" style="22"/>
    <col min="7162" max="7162" width="5.875" style="22" customWidth="1"/>
    <col min="7163" max="7163" width="32.875" style="22" customWidth="1"/>
    <col min="7164" max="7164" width="5.875" style="22" customWidth="1"/>
    <col min="7165" max="7165" width="32.875" style="22" customWidth="1"/>
    <col min="7166" max="7171" width="8.875" style="22"/>
    <col min="7172" max="7172" width="32.875" style="22" customWidth="1"/>
    <col min="7173" max="7173" width="5.875" style="22" customWidth="1"/>
    <col min="7174" max="7174" width="32.875" style="22" customWidth="1"/>
    <col min="7175" max="7175" width="5.875" style="22" customWidth="1"/>
    <col min="7176" max="7417" width="8.875" style="22"/>
    <col min="7418" max="7418" width="5.875" style="22" customWidth="1"/>
    <col min="7419" max="7419" width="32.875" style="22" customWidth="1"/>
    <col min="7420" max="7420" width="5.875" style="22" customWidth="1"/>
    <col min="7421" max="7421" width="32.875" style="22" customWidth="1"/>
    <col min="7422" max="7427" width="8.875" style="22"/>
    <col min="7428" max="7428" width="32.875" style="22" customWidth="1"/>
    <col min="7429" max="7429" width="5.875" style="22" customWidth="1"/>
    <col min="7430" max="7430" width="32.875" style="22" customWidth="1"/>
    <col min="7431" max="7431" width="5.875" style="22" customWidth="1"/>
    <col min="7432" max="7673" width="8.875" style="22"/>
    <col min="7674" max="7674" width="5.875" style="22" customWidth="1"/>
    <col min="7675" max="7675" width="32.875" style="22" customWidth="1"/>
    <col min="7676" max="7676" width="5.875" style="22" customWidth="1"/>
    <col min="7677" max="7677" width="32.875" style="22" customWidth="1"/>
    <col min="7678" max="7683" width="8.875" style="22"/>
    <col min="7684" max="7684" width="32.875" style="22" customWidth="1"/>
    <col min="7685" max="7685" width="5.875" style="22" customWidth="1"/>
    <col min="7686" max="7686" width="32.875" style="22" customWidth="1"/>
    <col min="7687" max="7687" width="5.875" style="22" customWidth="1"/>
    <col min="7688" max="7929" width="8.875" style="22"/>
    <col min="7930" max="7930" width="5.875" style="22" customWidth="1"/>
    <col min="7931" max="7931" width="32.875" style="22" customWidth="1"/>
    <col min="7932" max="7932" width="5.875" style="22" customWidth="1"/>
    <col min="7933" max="7933" width="32.875" style="22" customWidth="1"/>
    <col min="7934" max="7939" width="8.875" style="22"/>
    <col min="7940" max="7940" width="32.875" style="22" customWidth="1"/>
    <col min="7941" max="7941" width="5.875" style="22" customWidth="1"/>
    <col min="7942" max="7942" width="32.875" style="22" customWidth="1"/>
    <col min="7943" max="7943" width="5.875" style="22" customWidth="1"/>
    <col min="7944" max="8185" width="8.875" style="22"/>
    <col min="8186" max="8186" width="5.875" style="22" customWidth="1"/>
    <col min="8187" max="8187" width="32.875" style="22" customWidth="1"/>
    <col min="8188" max="8188" width="5.875" style="22" customWidth="1"/>
    <col min="8189" max="8189" width="32.875" style="22" customWidth="1"/>
    <col min="8190" max="8195" width="8.875" style="22"/>
    <col min="8196" max="8196" width="32.875" style="22" customWidth="1"/>
    <col min="8197" max="8197" width="5.875" style="22" customWidth="1"/>
    <col min="8198" max="8198" width="32.875" style="22" customWidth="1"/>
    <col min="8199" max="8199" width="5.875" style="22" customWidth="1"/>
    <col min="8200" max="8441" width="8.875" style="22"/>
    <col min="8442" max="8442" width="5.875" style="22" customWidth="1"/>
    <col min="8443" max="8443" width="32.875" style="22" customWidth="1"/>
    <col min="8444" max="8444" width="5.875" style="22" customWidth="1"/>
    <col min="8445" max="8445" width="32.875" style="22" customWidth="1"/>
    <col min="8446" max="8451" width="8.875" style="22"/>
    <col min="8452" max="8452" width="32.875" style="22" customWidth="1"/>
    <col min="8453" max="8453" width="5.875" style="22" customWidth="1"/>
    <col min="8454" max="8454" width="32.875" style="22" customWidth="1"/>
    <col min="8455" max="8455" width="5.875" style="22" customWidth="1"/>
    <col min="8456" max="8697" width="8.875" style="22"/>
    <col min="8698" max="8698" width="5.875" style="22" customWidth="1"/>
    <col min="8699" max="8699" width="32.875" style="22" customWidth="1"/>
    <col min="8700" max="8700" width="5.875" style="22" customWidth="1"/>
    <col min="8701" max="8701" width="32.875" style="22" customWidth="1"/>
    <col min="8702" max="8707" width="8.875" style="22"/>
    <col min="8708" max="8708" width="32.875" style="22" customWidth="1"/>
    <col min="8709" max="8709" width="5.875" style="22" customWidth="1"/>
    <col min="8710" max="8710" width="32.875" style="22" customWidth="1"/>
    <col min="8711" max="8711" width="5.875" style="22" customWidth="1"/>
    <col min="8712" max="8953" width="8.875" style="22"/>
    <col min="8954" max="8954" width="5.875" style="22" customWidth="1"/>
    <col min="8955" max="8955" width="32.875" style="22" customWidth="1"/>
    <col min="8956" max="8956" width="5.875" style="22" customWidth="1"/>
    <col min="8957" max="8957" width="32.875" style="22" customWidth="1"/>
    <col min="8958" max="8963" width="8.875" style="22"/>
    <col min="8964" max="8964" width="32.875" style="22" customWidth="1"/>
    <col min="8965" max="8965" width="5.875" style="22" customWidth="1"/>
    <col min="8966" max="8966" width="32.875" style="22" customWidth="1"/>
    <col min="8967" max="8967" width="5.875" style="22" customWidth="1"/>
    <col min="8968" max="9209" width="8.875" style="22"/>
    <col min="9210" max="9210" width="5.875" style="22" customWidth="1"/>
    <col min="9211" max="9211" width="32.875" style="22" customWidth="1"/>
    <col min="9212" max="9212" width="5.875" style="22" customWidth="1"/>
    <col min="9213" max="9213" width="32.875" style="22" customWidth="1"/>
    <col min="9214" max="9219" width="8.875" style="22"/>
    <col min="9220" max="9220" width="32.875" style="22" customWidth="1"/>
    <col min="9221" max="9221" width="5.875" style="22" customWidth="1"/>
    <col min="9222" max="9222" width="32.875" style="22" customWidth="1"/>
    <col min="9223" max="9223" width="5.875" style="22" customWidth="1"/>
    <col min="9224" max="9465" width="8.875" style="22"/>
    <col min="9466" max="9466" width="5.875" style="22" customWidth="1"/>
    <col min="9467" max="9467" width="32.875" style="22" customWidth="1"/>
    <col min="9468" max="9468" width="5.875" style="22" customWidth="1"/>
    <col min="9469" max="9469" width="32.875" style="22" customWidth="1"/>
    <col min="9470" max="9475" width="8.875" style="22"/>
    <col min="9476" max="9476" width="32.875" style="22" customWidth="1"/>
    <col min="9477" max="9477" width="5.875" style="22" customWidth="1"/>
    <col min="9478" max="9478" width="32.875" style="22" customWidth="1"/>
    <col min="9479" max="9479" width="5.875" style="22" customWidth="1"/>
    <col min="9480" max="9721" width="8.875" style="22"/>
    <col min="9722" max="9722" width="5.875" style="22" customWidth="1"/>
    <col min="9723" max="9723" width="32.875" style="22" customWidth="1"/>
    <col min="9724" max="9724" width="5.875" style="22" customWidth="1"/>
    <col min="9725" max="9725" width="32.875" style="22" customWidth="1"/>
    <col min="9726" max="9731" width="8.875" style="22"/>
    <col min="9732" max="9732" width="32.875" style="22" customWidth="1"/>
    <col min="9733" max="9733" width="5.875" style="22" customWidth="1"/>
    <col min="9734" max="9734" width="32.875" style="22" customWidth="1"/>
    <col min="9735" max="9735" width="5.875" style="22" customWidth="1"/>
    <col min="9736" max="9977" width="8.875" style="22"/>
    <col min="9978" max="9978" width="5.875" style="22" customWidth="1"/>
    <col min="9979" max="9979" width="32.875" style="22" customWidth="1"/>
    <col min="9980" max="9980" width="5.875" style="22" customWidth="1"/>
    <col min="9981" max="9981" width="32.875" style="22" customWidth="1"/>
    <col min="9982" max="9987" width="8.875" style="22"/>
    <col min="9988" max="9988" width="32.875" style="22" customWidth="1"/>
    <col min="9989" max="9989" width="5.875" style="22" customWidth="1"/>
    <col min="9990" max="9990" width="32.875" style="22" customWidth="1"/>
    <col min="9991" max="9991" width="5.875" style="22" customWidth="1"/>
    <col min="9992" max="10233" width="8.875" style="22"/>
    <col min="10234" max="10234" width="5.875" style="22" customWidth="1"/>
    <col min="10235" max="10235" width="32.875" style="22" customWidth="1"/>
    <col min="10236" max="10236" width="5.875" style="22" customWidth="1"/>
    <col min="10237" max="10237" width="32.875" style="22" customWidth="1"/>
    <col min="10238" max="10243" width="8.875" style="22"/>
    <col min="10244" max="10244" width="32.875" style="22" customWidth="1"/>
    <col min="10245" max="10245" width="5.875" style="22" customWidth="1"/>
    <col min="10246" max="10246" width="32.875" style="22" customWidth="1"/>
    <col min="10247" max="10247" width="5.875" style="22" customWidth="1"/>
    <col min="10248" max="10489" width="8.875" style="22"/>
    <col min="10490" max="10490" width="5.875" style="22" customWidth="1"/>
    <col min="10491" max="10491" width="32.875" style="22" customWidth="1"/>
    <col min="10492" max="10492" width="5.875" style="22" customWidth="1"/>
    <col min="10493" max="10493" width="32.875" style="22" customWidth="1"/>
    <col min="10494" max="10499" width="8.875" style="22"/>
    <col min="10500" max="10500" width="32.875" style="22" customWidth="1"/>
    <col min="10501" max="10501" width="5.875" style="22" customWidth="1"/>
    <col min="10502" max="10502" width="32.875" style="22" customWidth="1"/>
    <col min="10503" max="10503" width="5.875" style="22" customWidth="1"/>
    <col min="10504" max="10745" width="8.875" style="22"/>
    <col min="10746" max="10746" width="5.875" style="22" customWidth="1"/>
    <col min="10747" max="10747" width="32.875" style="22" customWidth="1"/>
    <col min="10748" max="10748" width="5.875" style="22" customWidth="1"/>
    <col min="10749" max="10749" width="32.875" style="22" customWidth="1"/>
    <col min="10750" max="10755" width="8.875" style="22"/>
    <col min="10756" max="10756" width="32.875" style="22" customWidth="1"/>
    <col min="10757" max="10757" width="5.875" style="22" customWidth="1"/>
    <col min="10758" max="10758" width="32.875" style="22" customWidth="1"/>
    <col min="10759" max="10759" width="5.875" style="22" customWidth="1"/>
    <col min="10760" max="11001" width="8.875" style="22"/>
    <col min="11002" max="11002" width="5.875" style="22" customWidth="1"/>
    <col min="11003" max="11003" width="32.875" style="22" customWidth="1"/>
    <col min="11004" max="11004" width="5.875" style="22" customWidth="1"/>
    <col min="11005" max="11005" width="32.875" style="22" customWidth="1"/>
    <col min="11006" max="11011" width="8.875" style="22"/>
    <col min="11012" max="11012" width="32.875" style="22" customWidth="1"/>
    <col min="11013" max="11013" width="5.875" style="22" customWidth="1"/>
    <col min="11014" max="11014" width="32.875" style="22" customWidth="1"/>
    <col min="11015" max="11015" width="5.875" style="22" customWidth="1"/>
    <col min="11016" max="11257" width="8.875" style="22"/>
    <col min="11258" max="11258" width="5.875" style="22" customWidth="1"/>
    <col min="11259" max="11259" width="32.875" style="22" customWidth="1"/>
    <col min="11260" max="11260" width="5.875" style="22" customWidth="1"/>
    <col min="11261" max="11261" width="32.875" style="22" customWidth="1"/>
    <col min="11262" max="11267" width="8.875" style="22"/>
    <col min="11268" max="11268" width="32.875" style="22" customWidth="1"/>
    <col min="11269" max="11269" width="5.875" style="22" customWidth="1"/>
    <col min="11270" max="11270" width="32.875" style="22" customWidth="1"/>
    <col min="11271" max="11271" width="5.875" style="22" customWidth="1"/>
    <col min="11272" max="11513" width="8.875" style="22"/>
    <col min="11514" max="11514" width="5.875" style="22" customWidth="1"/>
    <col min="11515" max="11515" width="32.875" style="22" customWidth="1"/>
    <col min="11516" max="11516" width="5.875" style="22" customWidth="1"/>
    <col min="11517" max="11517" width="32.875" style="22" customWidth="1"/>
    <col min="11518" max="11523" width="8.875" style="22"/>
    <col min="11524" max="11524" width="32.875" style="22" customWidth="1"/>
    <col min="11525" max="11525" width="5.875" style="22" customWidth="1"/>
    <col min="11526" max="11526" width="32.875" style="22" customWidth="1"/>
    <col min="11527" max="11527" width="5.875" style="22" customWidth="1"/>
    <col min="11528" max="11769" width="8.875" style="22"/>
    <col min="11770" max="11770" width="5.875" style="22" customWidth="1"/>
    <col min="11771" max="11771" width="32.875" style="22" customWidth="1"/>
    <col min="11772" max="11772" width="5.875" style="22" customWidth="1"/>
    <col min="11773" max="11773" width="32.875" style="22" customWidth="1"/>
    <col min="11774" max="11779" width="8.875" style="22"/>
    <col min="11780" max="11780" width="32.875" style="22" customWidth="1"/>
    <col min="11781" max="11781" width="5.875" style="22" customWidth="1"/>
    <col min="11782" max="11782" width="32.875" style="22" customWidth="1"/>
    <col min="11783" max="11783" width="5.875" style="22" customWidth="1"/>
    <col min="11784" max="12025" width="8.875" style="22"/>
    <col min="12026" max="12026" width="5.875" style="22" customWidth="1"/>
    <col min="12027" max="12027" width="32.875" style="22" customWidth="1"/>
    <col min="12028" max="12028" width="5.875" style="22" customWidth="1"/>
    <col min="12029" max="12029" width="32.875" style="22" customWidth="1"/>
    <col min="12030" max="12035" width="8.875" style="22"/>
    <col min="12036" max="12036" width="32.875" style="22" customWidth="1"/>
    <col min="12037" max="12037" width="5.875" style="22" customWidth="1"/>
    <col min="12038" max="12038" width="32.875" style="22" customWidth="1"/>
    <col min="12039" max="12039" width="5.875" style="22" customWidth="1"/>
    <col min="12040" max="12281" width="8.875" style="22"/>
    <col min="12282" max="12282" width="5.875" style="22" customWidth="1"/>
    <col min="12283" max="12283" width="32.875" style="22" customWidth="1"/>
    <col min="12284" max="12284" width="5.875" style="22" customWidth="1"/>
    <col min="12285" max="12285" width="32.875" style="22" customWidth="1"/>
    <col min="12286" max="12291" width="8.875" style="22"/>
    <col min="12292" max="12292" width="32.875" style="22" customWidth="1"/>
    <col min="12293" max="12293" width="5.875" style="22" customWidth="1"/>
    <col min="12294" max="12294" width="32.875" style="22" customWidth="1"/>
    <col min="12295" max="12295" width="5.875" style="22" customWidth="1"/>
    <col min="12296" max="12537" width="8.875" style="22"/>
    <col min="12538" max="12538" width="5.875" style="22" customWidth="1"/>
    <col min="12539" max="12539" width="32.875" style="22" customWidth="1"/>
    <col min="12540" max="12540" width="5.875" style="22" customWidth="1"/>
    <col min="12541" max="12541" width="32.875" style="22" customWidth="1"/>
    <col min="12542" max="12547" width="8.875" style="22"/>
    <col min="12548" max="12548" width="32.875" style="22" customWidth="1"/>
    <col min="12549" max="12549" width="5.875" style="22" customWidth="1"/>
    <col min="12550" max="12550" width="32.875" style="22" customWidth="1"/>
    <col min="12551" max="12551" width="5.875" style="22" customWidth="1"/>
    <col min="12552" max="12793" width="8.875" style="22"/>
    <col min="12794" max="12794" width="5.875" style="22" customWidth="1"/>
    <col min="12795" max="12795" width="32.875" style="22" customWidth="1"/>
    <col min="12796" max="12796" width="5.875" style="22" customWidth="1"/>
    <col min="12797" max="12797" width="32.875" style="22" customWidth="1"/>
    <col min="12798" max="12803" width="8.875" style="22"/>
    <col min="12804" max="12804" width="32.875" style="22" customWidth="1"/>
    <col min="12805" max="12805" width="5.875" style="22" customWidth="1"/>
    <col min="12806" max="12806" width="32.875" style="22" customWidth="1"/>
    <col min="12807" max="12807" width="5.875" style="22" customWidth="1"/>
    <col min="12808" max="13049" width="8.875" style="22"/>
    <col min="13050" max="13050" width="5.875" style="22" customWidth="1"/>
    <col min="13051" max="13051" width="32.875" style="22" customWidth="1"/>
    <col min="13052" max="13052" width="5.875" style="22" customWidth="1"/>
    <col min="13053" max="13053" width="32.875" style="22" customWidth="1"/>
    <col min="13054" max="13059" width="8.875" style="22"/>
    <col min="13060" max="13060" width="32.875" style="22" customWidth="1"/>
    <col min="13061" max="13061" width="5.875" style="22" customWidth="1"/>
    <col min="13062" max="13062" width="32.875" style="22" customWidth="1"/>
    <col min="13063" max="13063" width="5.875" style="22" customWidth="1"/>
    <col min="13064" max="13305" width="8.875" style="22"/>
    <col min="13306" max="13306" width="5.875" style="22" customWidth="1"/>
    <col min="13307" max="13307" width="32.875" style="22" customWidth="1"/>
    <col min="13308" max="13308" width="5.875" style="22" customWidth="1"/>
    <col min="13309" max="13309" width="32.875" style="22" customWidth="1"/>
    <col min="13310" max="13315" width="8.875" style="22"/>
    <col min="13316" max="13316" width="32.875" style="22" customWidth="1"/>
    <col min="13317" max="13317" width="5.875" style="22" customWidth="1"/>
    <col min="13318" max="13318" width="32.875" style="22" customWidth="1"/>
    <col min="13319" max="13319" width="5.875" style="22" customWidth="1"/>
    <col min="13320" max="13561" width="8.875" style="22"/>
    <col min="13562" max="13562" width="5.875" style="22" customWidth="1"/>
    <col min="13563" max="13563" width="32.875" style="22" customWidth="1"/>
    <col min="13564" max="13564" width="5.875" style="22" customWidth="1"/>
    <col min="13565" max="13565" width="32.875" style="22" customWidth="1"/>
    <col min="13566" max="13571" width="8.875" style="22"/>
    <col min="13572" max="13572" width="32.875" style="22" customWidth="1"/>
    <col min="13573" max="13573" width="5.875" style="22" customWidth="1"/>
    <col min="13574" max="13574" width="32.875" style="22" customWidth="1"/>
    <col min="13575" max="13575" width="5.875" style="22" customWidth="1"/>
    <col min="13576" max="13817" width="8.875" style="22"/>
    <col min="13818" max="13818" width="5.875" style="22" customWidth="1"/>
    <col min="13819" max="13819" width="32.875" style="22" customWidth="1"/>
    <col min="13820" max="13820" width="5.875" style="22" customWidth="1"/>
    <col min="13821" max="13821" width="32.875" style="22" customWidth="1"/>
    <col min="13822" max="13827" width="8.875" style="22"/>
    <col min="13828" max="13828" width="32.875" style="22" customWidth="1"/>
    <col min="13829" max="13829" width="5.875" style="22" customWidth="1"/>
    <col min="13830" max="13830" width="32.875" style="22" customWidth="1"/>
    <col min="13831" max="13831" width="5.875" style="22" customWidth="1"/>
    <col min="13832" max="14073" width="8.875" style="22"/>
    <col min="14074" max="14074" width="5.875" style="22" customWidth="1"/>
    <col min="14075" max="14075" width="32.875" style="22" customWidth="1"/>
    <col min="14076" max="14076" width="5.875" style="22" customWidth="1"/>
    <col min="14077" max="14077" width="32.875" style="22" customWidth="1"/>
    <col min="14078" max="14083" width="8.875" style="22"/>
    <col min="14084" max="14084" width="32.875" style="22" customWidth="1"/>
    <col min="14085" max="14085" width="5.875" style="22" customWidth="1"/>
    <col min="14086" max="14086" width="32.875" style="22" customWidth="1"/>
    <col min="14087" max="14087" width="5.875" style="22" customWidth="1"/>
    <col min="14088" max="14329" width="8.875" style="22"/>
    <col min="14330" max="14330" width="5.875" style="22" customWidth="1"/>
    <col min="14331" max="14331" width="32.875" style="22" customWidth="1"/>
    <col min="14332" max="14332" width="5.875" style="22" customWidth="1"/>
    <col min="14333" max="14333" width="32.875" style="22" customWidth="1"/>
    <col min="14334" max="14339" width="8.875" style="22"/>
    <col min="14340" max="14340" width="32.875" style="22" customWidth="1"/>
    <col min="14341" max="14341" width="5.875" style="22" customWidth="1"/>
    <col min="14342" max="14342" width="32.875" style="22" customWidth="1"/>
    <col min="14343" max="14343" width="5.875" style="22" customWidth="1"/>
    <col min="14344" max="14585" width="8.875" style="22"/>
    <col min="14586" max="14586" width="5.875" style="22" customWidth="1"/>
    <col min="14587" max="14587" width="32.875" style="22" customWidth="1"/>
    <col min="14588" max="14588" width="5.875" style="22" customWidth="1"/>
    <col min="14589" max="14589" width="32.875" style="22" customWidth="1"/>
    <col min="14590" max="14595" width="8.875" style="22"/>
    <col min="14596" max="14596" width="32.875" style="22" customWidth="1"/>
    <col min="14597" max="14597" width="5.875" style="22" customWidth="1"/>
    <col min="14598" max="14598" width="32.875" style="22" customWidth="1"/>
    <col min="14599" max="14599" width="5.875" style="22" customWidth="1"/>
    <col min="14600" max="14841" width="8.875" style="22"/>
    <col min="14842" max="14842" width="5.875" style="22" customWidth="1"/>
    <col min="14843" max="14843" width="32.875" style="22" customWidth="1"/>
    <col min="14844" max="14844" width="5.875" style="22" customWidth="1"/>
    <col min="14845" max="14845" width="32.875" style="22" customWidth="1"/>
    <col min="14846" max="14851" width="8.875" style="22"/>
    <col min="14852" max="14852" width="32.875" style="22" customWidth="1"/>
    <col min="14853" max="14853" width="5.875" style="22" customWidth="1"/>
    <col min="14854" max="14854" width="32.875" style="22" customWidth="1"/>
    <col min="14855" max="14855" width="5.875" style="22" customWidth="1"/>
    <col min="14856" max="15097" width="8.875" style="22"/>
    <col min="15098" max="15098" width="5.875" style="22" customWidth="1"/>
    <col min="15099" max="15099" width="32.875" style="22" customWidth="1"/>
    <col min="15100" max="15100" width="5.875" style="22" customWidth="1"/>
    <col min="15101" max="15101" width="32.875" style="22" customWidth="1"/>
    <col min="15102" max="15107" width="8.875" style="22"/>
    <col min="15108" max="15108" width="32.875" style="22" customWidth="1"/>
    <col min="15109" max="15109" width="5.875" style="22" customWidth="1"/>
    <col min="15110" max="15110" width="32.875" style="22" customWidth="1"/>
    <col min="15111" max="15111" width="5.875" style="22" customWidth="1"/>
    <col min="15112" max="15353" width="8.875" style="22"/>
    <col min="15354" max="15354" width="5.875" style="22" customWidth="1"/>
    <col min="15355" max="15355" width="32.875" style="22" customWidth="1"/>
    <col min="15356" max="15356" width="5.875" style="22" customWidth="1"/>
    <col min="15357" max="15357" width="32.875" style="22" customWidth="1"/>
    <col min="15358" max="15363" width="8.875" style="22"/>
    <col min="15364" max="15364" width="32.875" style="22" customWidth="1"/>
    <col min="15365" max="15365" width="5.875" style="22" customWidth="1"/>
    <col min="15366" max="15366" width="32.875" style="22" customWidth="1"/>
    <col min="15367" max="15367" width="5.875" style="22" customWidth="1"/>
    <col min="15368" max="15609" width="8.875" style="22"/>
    <col min="15610" max="15610" width="5.875" style="22" customWidth="1"/>
    <col min="15611" max="15611" width="32.875" style="22" customWidth="1"/>
    <col min="15612" max="15612" width="5.875" style="22" customWidth="1"/>
    <col min="15613" max="15613" width="32.875" style="22" customWidth="1"/>
    <col min="15614" max="15619" width="8.875" style="22"/>
    <col min="15620" max="15620" width="32.875" style="22" customWidth="1"/>
    <col min="15621" max="15621" width="5.875" style="22" customWidth="1"/>
    <col min="15622" max="15622" width="32.875" style="22" customWidth="1"/>
    <col min="15623" max="15623" width="5.875" style="22" customWidth="1"/>
    <col min="15624" max="15865" width="8.875" style="22"/>
    <col min="15866" max="15866" width="5.875" style="22" customWidth="1"/>
    <col min="15867" max="15867" width="32.875" style="22" customWidth="1"/>
    <col min="15868" max="15868" width="5.875" style="22" customWidth="1"/>
    <col min="15869" max="15869" width="32.875" style="22" customWidth="1"/>
    <col min="15870" max="15875" width="8.875" style="22"/>
    <col min="15876" max="15876" width="32.875" style="22" customWidth="1"/>
    <col min="15877" max="15877" width="5.875" style="22" customWidth="1"/>
    <col min="15878" max="15878" width="32.875" style="22" customWidth="1"/>
    <col min="15879" max="15879" width="5.875" style="22" customWidth="1"/>
    <col min="15880" max="16121" width="8.875" style="22"/>
    <col min="16122" max="16122" width="5.875" style="22" customWidth="1"/>
    <col min="16123" max="16123" width="32.875" style="22" customWidth="1"/>
    <col min="16124" max="16124" width="5.875" style="22" customWidth="1"/>
    <col min="16125" max="16125" width="32.875" style="22" customWidth="1"/>
    <col min="16126" max="16131" width="8.875" style="22"/>
    <col min="16132" max="16132" width="32.875" style="22" customWidth="1"/>
    <col min="16133" max="16133" width="5.875" style="22" customWidth="1"/>
    <col min="16134" max="16134" width="32.875" style="22" customWidth="1"/>
    <col min="16135" max="16135" width="5.875" style="22" customWidth="1"/>
    <col min="16136" max="16384" width="8.875" style="22"/>
  </cols>
  <sheetData>
    <row r="1" spans="1:15" s="2" customFormat="1" ht="58.15" customHeight="1" x14ac:dyDescent="0.2">
      <c r="N1" s="3"/>
      <c r="O1" s="3"/>
    </row>
    <row r="2" spans="1:15" s="35" customFormat="1" ht="23.25" x14ac:dyDescent="0.25">
      <c r="A2" s="98" t="s">
        <v>566</v>
      </c>
      <c r="B2" s="15"/>
      <c r="C2" s="15"/>
      <c r="D2" s="15"/>
      <c r="E2" s="15"/>
      <c r="F2" s="15"/>
      <c r="G2" s="15"/>
      <c r="H2" s="15"/>
      <c r="I2" s="15"/>
    </row>
    <row r="3" spans="1:15" s="35" customFormat="1" ht="23.25" x14ac:dyDescent="0.25">
      <c r="A3" s="99" t="s">
        <v>567</v>
      </c>
      <c r="B3" s="5"/>
      <c r="C3" s="5"/>
      <c r="D3" s="5"/>
      <c r="E3" s="5"/>
      <c r="F3" s="5"/>
      <c r="G3" s="5"/>
      <c r="H3" s="5"/>
      <c r="I3" s="5"/>
    </row>
    <row r="4" spans="1:15" s="562" customFormat="1" ht="20.25" x14ac:dyDescent="0.3">
      <c r="A4" s="342" t="s">
        <v>894</v>
      </c>
      <c r="B4" s="407"/>
      <c r="C4" s="407"/>
      <c r="D4" s="407"/>
      <c r="E4" s="407"/>
      <c r="F4" s="407"/>
      <c r="G4" s="407"/>
      <c r="H4" s="407"/>
      <c r="I4" s="407"/>
    </row>
    <row r="5" spans="1:15" s="562" customFormat="1" ht="20.25" x14ac:dyDescent="0.3">
      <c r="A5" s="342" t="s">
        <v>895</v>
      </c>
      <c r="B5" s="407"/>
      <c r="C5" s="407"/>
      <c r="D5" s="407"/>
      <c r="E5" s="407"/>
      <c r="F5" s="407"/>
      <c r="G5" s="407"/>
      <c r="H5" s="407"/>
      <c r="I5" s="407"/>
    </row>
    <row r="6" spans="1:15" s="43" customFormat="1" ht="36" customHeight="1" x14ac:dyDescent="0.25">
      <c r="A6" s="89" t="s">
        <v>1</v>
      </c>
      <c r="B6" s="638" t="s">
        <v>2</v>
      </c>
      <c r="C6" s="638" t="s">
        <v>240</v>
      </c>
      <c r="D6" s="638" t="s">
        <v>548</v>
      </c>
      <c r="E6" s="636" t="s">
        <v>544</v>
      </c>
      <c r="F6" s="637"/>
      <c r="G6" s="638" t="s">
        <v>549</v>
      </c>
      <c r="H6" s="636" t="s">
        <v>544</v>
      </c>
      <c r="I6" s="637"/>
    </row>
    <row r="7" spans="1:15" s="43" customFormat="1" ht="36" customHeight="1" x14ac:dyDescent="0.25">
      <c r="A7" s="89" t="s">
        <v>253</v>
      </c>
      <c r="B7" s="638"/>
      <c r="C7" s="638"/>
      <c r="D7" s="638"/>
      <c r="E7" s="83" t="s">
        <v>546</v>
      </c>
      <c r="F7" s="89" t="s">
        <v>545</v>
      </c>
      <c r="G7" s="638"/>
      <c r="H7" s="83" t="s">
        <v>546</v>
      </c>
      <c r="I7" s="89" t="s">
        <v>545</v>
      </c>
    </row>
    <row r="8" spans="1:15" s="43" customFormat="1" ht="36" customHeight="1" x14ac:dyDescent="0.25">
      <c r="A8" s="231"/>
      <c r="B8" s="232"/>
      <c r="C8" s="232"/>
      <c r="D8" s="550" t="s">
        <v>896</v>
      </c>
      <c r="E8" s="412" t="s">
        <v>897</v>
      </c>
      <c r="F8" s="563" t="s">
        <v>898</v>
      </c>
      <c r="G8" s="564" t="s">
        <v>899</v>
      </c>
      <c r="H8" s="412" t="s">
        <v>897</v>
      </c>
      <c r="I8" s="563" t="s">
        <v>898</v>
      </c>
    </row>
    <row r="9" spans="1:15" ht="18.600000000000001" customHeight="1" x14ac:dyDescent="0.2">
      <c r="A9" s="92">
        <v>2017</v>
      </c>
      <c r="B9" s="93" t="s">
        <v>3</v>
      </c>
      <c r="C9" s="94" t="s">
        <v>241</v>
      </c>
      <c r="D9" s="90">
        <v>42160.952136</v>
      </c>
      <c r="E9" s="16">
        <v>1.4370380899345614</v>
      </c>
      <c r="F9" s="17">
        <v>0.9577005614113121</v>
      </c>
      <c r="G9" s="90">
        <v>6724.2962290000005</v>
      </c>
      <c r="H9" s="16">
        <v>48.568976663195059</v>
      </c>
      <c r="I9" s="17">
        <v>6.9326575090598253</v>
      </c>
      <c r="N9" s="22"/>
      <c r="O9" s="22"/>
    </row>
    <row r="10" spans="1:15" ht="18.600000000000001" customHeight="1" x14ac:dyDescent="0.2">
      <c r="A10" s="95" t="s">
        <v>4</v>
      </c>
      <c r="B10" s="96" t="s">
        <v>5</v>
      </c>
      <c r="C10" s="97" t="s">
        <v>242</v>
      </c>
      <c r="D10" s="91">
        <v>39305.725935000002</v>
      </c>
      <c r="E10" s="18">
        <f>(D10/D9-1)*100</f>
        <v>-6.772205219155869</v>
      </c>
      <c r="F10" s="19">
        <v>-2.7867988197374682</v>
      </c>
      <c r="G10" s="91">
        <v>5193.2838970000003</v>
      </c>
      <c r="H10" s="18">
        <f>(G10/G9-1)*100</f>
        <v>-22.768365340556741</v>
      </c>
      <c r="I10" s="19">
        <v>-21.739787472364736</v>
      </c>
      <c r="N10" s="22"/>
      <c r="O10" s="22"/>
    </row>
    <row r="11" spans="1:15" ht="18.600000000000001" customHeight="1" x14ac:dyDescent="0.2">
      <c r="A11" s="92" t="s">
        <v>4</v>
      </c>
      <c r="B11" s="93" t="s">
        <v>6</v>
      </c>
      <c r="C11" s="94" t="s">
        <v>243</v>
      </c>
      <c r="D11" s="90">
        <v>42091.427282999997</v>
      </c>
      <c r="E11" s="16">
        <f t="shared" ref="E11:E74" si="0">(D11/D10-1)*100</f>
        <v>7.0872659942897931</v>
      </c>
      <c r="F11" s="17">
        <v>-2.1090823272389314</v>
      </c>
      <c r="G11" s="90">
        <v>6296.5306119999996</v>
      </c>
      <c r="H11" s="16">
        <f t="shared" ref="H11:H74" si="1">(G11/G10-1)*100</f>
        <v>21.24372048362908</v>
      </c>
      <c r="I11" s="17">
        <v>-17.546028525590927</v>
      </c>
      <c r="N11" s="22"/>
      <c r="O11" s="22"/>
    </row>
    <row r="12" spans="1:15" ht="18.600000000000001" customHeight="1" x14ac:dyDescent="0.2">
      <c r="A12" s="95" t="s">
        <v>4</v>
      </c>
      <c r="B12" s="96" t="s">
        <v>7</v>
      </c>
      <c r="C12" s="97" t="s">
        <v>244</v>
      </c>
      <c r="D12" s="91">
        <v>40551.054314000001</v>
      </c>
      <c r="E12" s="18">
        <f t="shared" si="0"/>
        <v>-3.65958834953104</v>
      </c>
      <c r="F12" s="19">
        <v>1.6175646408886246</v>
      </c>
      <c r="G12" s="91">
        <v>7120.7974709999999</v>
      </c>
      <c r="H12" s="18">
        <f t="shared" si="1"/>
        <v>13.09080999986092</v>
      </c>
      <c r="I12" s="19">
        <v>15.344028288407042</v>
      </c>
      <c r="N12" s="22"/>
      <c r="O12" s="22"/>
    </row>
    <row r="13" spans="1:15" ht="18.600000000000001" customHeight="1" x14ac:dyDescent="0.2">
      <c r="A13" s="92" t="s">
        <v>4</v>
      </c>
      <c r="B13" s="93" t="s">
        <v>8</v>
      </c>
      <c r="C13" s="94" t="s">
        <v>245</v>
      </c>
      <c r="D13" s="90">
        <v>39010.005645000005</v>
      </c>
      <c r="E13" s="16">
        <f t="shared" si="0"/>
        <v>-3.8002678230439013</v>
      </c>
      <c r="F13" s="17">
        <v>-10.889106487882504</v>
      </c>
      <c r="G13" s="90">
        <v>7658.0298779999994</v>
      </c>
      <c r="H13" s="16">
        <f t="shared" si="1"/>
        <v>7.5445539518280036</v>
      </c>
      <c r="I13" s="17">
        <v>1.7962569621409408</v>
      </c>
      <c r="N13" s="22"/>
      <c r="O13" s="22"/>
    </row>
    <row r="14" spans="1:15" ht="18.600000000000001" customHeight="1" x14ac:dyDescent="0.2">
      <c r="A14" s="95" t="s">
        <v>4</v>
      </c>
      <c r="B14" s="96" t="s">
        <v>9</v>
      </c>
      <c r="C14" s="97" t="s">
        <v>246</v>
      </c>
      <c r="D14" s="91">
        <v>39336.081232000004</v>
      </c>
      <c r="E14" s="18">
        <f t="shared" si="0"/>
        <v>0.83587680034542533</v>
      </c>
      <c r="F14" s="19">
        <v>-1.8342895576229146</v>
      </c>
      <c r="G14" s="91">
        <v>6393.7875839999997</v>
      </c>
      <c r="H14" s="18">
        <f t="shared" si="1"/>
        <v>-16.508714566809367</v>
      </c>
      <c r="I14" s="19">
        <v>-7.7613343843079612</v>
      </c>
      <c r="N14" s="22"/>
      <c r="O14" s="22"/>
    </row>
    <row r="15" spans="1:15" ht="18.600000000000001" customHeight="1" x14ac:dyDescent="0.2">
      <c r="A15" s="92" t="s">
        <v>4</v>
      </c>
      <c r="B15" s="93" t="s">
        <v>10</v>
      </c>
      <c r="C15" s="94" t="s">
        <v>247</v>
      </c>
      <c r="D15" s="90">
        <v>40760.433336999995</v>
      </c>
      <c r="E15" s="16">
        <f t="shared" si="0"/>
        <v>3.6209811968795691</v>
      </c>
      <c r="F15" s="17">
        <v>-2.4966223540297205</v>
      </c>
      <c r="G15" s="90">
        <v>6407.5679149999996</v>
      </c>
      <c r="H15" s="16">
        <f t="shared" si="1"/>
        <v>0.21552688166375233</v>
      </c>
      <c r="I15" s="17">
        <v>-9.5536189597683059</v>
      </c>
      <c r="N15" s="22"/>
      <c r="O15" s="22"/>
    </row>
    <row r="16" spans="1:15" ht="18.600000000000001" customHeight="1" x14ac:dyDescent="0.2">
      <c r="A16" s="95" t="s">
        <v>4</v>
      </c>
      <c r="B16" s="96" t="s">
        <v>11</v>
      </c>
      <c r="C16" s="97" t="s">
        <v>248</v>
      </c>
      <c r="D16" s="91">
        <v>40755.590508000001</v>
      </c>
      <c r="E16" s="18">
        <f t="shared" si="0"/>
        <v>-1.1881200967500671E-2</v>
      </c>
      <c r="F16" s="19">
        <v>-2.0998002483451961</v>
      </c>
      <c r="G16" s="91">
        <v>6466.7132019999999</v>
      </c>
      <c r="H16" s="18">
        <f t="shared" si="1"/>
        <v>0.92305361073961034</v>
      </c>
      <c r="I16" s="19">
        <v>-13.883552237386764</v>
      </c>
      <c r="N16" s="22"/>
      <c r="O16" s="22"/>
    </row>
    <row r="17" spans="1:15" ht="18.600000000000001" customHeight="1" x14ac:dyDescent="0.2">
      <c r="A17" s="92" t="s">
        <v>4</v>
      </c>
      <c r="B17" s="93" t="s">
        <v>12</v>
      </c>
      <c r="C17" s="94" t="s">
        <v>249</v>
      </c>
      <c r="D17" s="90">
        <v>37212.358417999996</v>
      </c>
      <c r="E17" s="16">
        <f t="shared" si="0"/>
        <v>-8.693855360295899</v>
      </c>
      <c r="F17" s="17">
        <v>-8.7977464987041394</v>
      </c>
      <c r="G17" s="90">
        <v>6048.9017199999998</v>
      </c>
      <c r="H17" s="16">
        <f t="shared" si="1"/>
        <v>-6.4609558047321602</v>
      </c>
      <c r="I17" s="17">
        <v>13.356711272662602</v>
      </c>
      <c r="N17" s="22"/>
      <c r="O17" s="22"/>
    </row>
    <row r="18" spans="1:15" ht="18.600000000000001" customHeight="1" x14ac:dyDescent="0.2">
      <c r="A18" s="95" t="s">
        <v>4</v>
      </c>
      <c r="B18" s="96" t="s">
        <v>13</v>
      </c>
      <c r="C18" s="97" t="s">
        <v>250</v>
      </c>
      <c r="D18" s="91">
        <v>41915.535435000005</v>
      </c>
      <c r="E18" s="18">
        <f t="shared" si="0"/>
        <v>12.638750181243651</v>
      </c>
      <c r="F18" s="19">
        <v>-4.124991400048394</v>
      </c>
      <c r="G18" s="91">
        <v>6414.0893340000002</v>
      </c>
      <c r="H18" s="18">
        <f t="shared" si="1"/>
        <v>6.0372548754189514</v>
      </c>
      <c r="I18" s="19">
        <v>10.113532842882989</v>
      </c>
      <c r="N18" s="22"/>
      <c r="O18" s="22"/>
    </row>
    <row r="19" spans="1:15" ht="18.600000000000001" customHeight="1" x14ac:dyDescent="0.2">
      <c r="A19" s="92" t="s">
        <v>4</v>
      </c>
      <c r="B19" s="93" t="s">
        <v>14</v>
      </c>
      <c r="C19" s="94" t="s">
        <v>251</v>
      </c>
      <c r="D19" s="90">
        <v>40678.355849</v>
      </c>
      <c r="E19" s="16">
        <f t="shared" si="0"/>
        <v>-2.9516015318915456</v>
      </c>
      <c r="F19" s="17">
        <v>-2.7140139479915004</v>
      </c>
      <c r="G19" s="90">
        <v>5905.7092739999998</v>
      </c>
      <c r="H19" s="16">
        <f t="shared" si="1"/>
        <v>-7.925989700598091</v>
      </c>
      <c r="I19" s="17">
        <v>12.238311929453838</v>
      </c>
      <c r="N19" s="22"/>
      <c r="O19" s="22"/>
    </row>
    <row r="20" spans="1:15" ht="18.600000000000001" customHeight="1" x14ac:dyDescent="0.2">
      <c r="A20" s="95" t="s">
        <v>4</v>
      </c>
      <c r="B20" s="96" t="s">
        <v>15</v>
      </c>
      <c r="C20" s="97" t="s">
        <v>252</v>
      </c>
      <c r="D20" s="91">
        <v>39989.168317000003</v>
      </c>
      <c r="E20" s="18">
        <f t="shared" si="0"/>
        <v>-1.6942364498661044</v>
      </c>
      <c r="F20" s="19">
        <v>-3.7881597960234936</v>
      </c>
      <c r="G20" s="91">
        <v>5368.1140889999997</v>
      </c>
      <c r="H20" s="18">
        <f t="shared" si="1"/>
        <v>-9.1029740892727862</v>
      </c>
      <c r="I20" s="19">
        <v>18.605009305578225</v>
      </c>
      <c r="N20" s="22"/>
      <c r="O20" s="22"/>
    </row>
    <row r="21" spans="1:15" ht="18.600000000000001" customHeight="1" x14ac:dyDescent="0.2">
      <c r="A21" s="92">
        <v>2018</v>
      </c>
      <c r="B21" s="93" t="s">
        <v>3</v>
      </c>
      <c r="C21" s="94" t="s">
        <v>241</v>
      </c>
      <c r="D21" s="90">
        <v>40654.660659000001</v>
      </c>
      <c r="E21" s="16">
        <f t="shared" si="0"/>
        <v>1.6641815021621431</v>
      </c>
      <c r="F21" s="17">
        <f>(D21/D9-1)*100</f>
        <v>-3.5727169351894683</v>
      </c>
      <c r="G21" s="90">
        <v>5497.028491</v>
      </c>
      <c r="H21" s="16">
        <f t="shared" si="1"/>
        <v>2.4014840195770715</v>
      </c>
      <c r="I21" s="17">
        <f>(G21/G9-1)*100</f>
        <v>-18.251244386098577</v>
      </c>
      <c r="N21" s="22"/>
      <c r="O21" s="22"/>
    </row>
    <row r="22" spans="1:15" ht="18.600000000000001" customHeight="1" x14ac:dyDescent="0.2">
      <c r="A22" s="95" t="s">
        <v>4</v>
      </c>
      <c r="B22" s="96" t="s">
        <v>5</v>
      </c>
      <c r="C22" s="97" t="s">
        <v>242</v>
      </c>
      <c r="D22" s="91">
        <v>38063.857111000005</v>
      </c>
      <c r="E22" s="18">
        <f t="shared" si="0"/>
        <v>-6.3727098099057748</v>
      </c>
      <c r="F22" s="19">
        <f t="shared" ref="F22:F85" si="2">(D22/D10-1)*100</f>
        <v>-3.1595112275846993</v>
      </c>
      <c r="G22" s="91">
        <v>4949.3515829999997</v>
      </c>
      <c r="H22" s="18">
        <f t="shared" si="1"/>
        <v>-9.9631447953504981</v>
      </c>
      <c r="I22" s="19">
        <f t="shared" ref="I22:I85" si="3">(G22/G10-1)*100</f>
        <v>-4.697072581395223</v>
      </c>
      <c r="N22" s="22"/>
      <c r="O22" s="22"/>
    </row>
    <row r="23" spans="1:15" ht="18.600000000000001" customHeight="1" x14ac:dyDescent="0.2">
      <c r="A23" s="92" t="s">
        <v>4</v>
      </c>
      <c r="B23" s="93" t="s">
        <v>6</v>
      </c>
      <c r="C23" s="94" t="s">
        <v>243</v>
      </c>
      <c r="D23" s="90">
        <v>39879.717688000004</v>
      </c>
      <c r="E23" s="16">
        <f t="shared" si="0"/>
        <v>4.7705637705203419</v>
      </c>
      <c r="F23" s="17">
        <f t="shared" si="2"/>
        <v>-5.2545369396234882</v>
      </c>
      <c r="G23" s="90">
        <v>5827.6490719999993</v>
      </c>
      <c r="H23" s="16">
        <f t="shared" si="1"/>
        <v>17.745708185629194</v>
      </c>
      <c r="I23" s="17">
        <f t="shared" si="3"/>
        <v>-7.4466649793840549</v>
      </c>
      <c r="N23" s="22"/>
      <c r="O23" s="22"/>
    </row>
    <row r="24" spans="1:15" ht="18.600000000000001" customHeight="1" x14ac:dyDescent="0.2">
      <c r="A24" s="95" t="s">
        <v>4</v>
      </c>
      <c r="B24" s="96" t="s">
        <v>7</v>
      </c>
      <c r="C24" s="97" t="s">
        <v>244</v>
      </c>
      <c r="D24" s="91">
        <v>41354.921692000004</v>
      </c>
      <c r="E24" s="18">
        <f t="shared" si="0"/>
        <v>3.6991335182994467</v>
      </c>
      <c r="F24" s="19">
        <f t="shared" si="2"/>
        <v>1.9823587613170268</v>
      </c>
      <c r="G24" s="91">
        <v>7116.6845350000003</v>
      </c>
      <c r="H24" s="18">
        <f t="shared" si="1"/>
        <v>22.119304835862664</v>
      </c>
      <c r="I24" s="19">
        <f t="shared" si="3"/>
        <v>-5.7759485742292505E-2</v>
      </c>
      <c r="N24" s="22"/>
      <c r="O24" s="22"/>
    </row>
    <row r="25" spans="1:15" ht="18.600000000000001" customHeight="1" x14ac:dyDescent="0.2">
      <c r="A25" s="92" t="s">
        <v>4</v>
      </c>
      <c r="B25" s="93" t="s">
        <v>8</v>
      </c>
      <c r="C25" s="94" t="s">
        <v>245</v>
      </c>
      <c r="D25" s="90">
        <v>42522.586847999999</v>
      </c>
      <c r="E25" s="16">
        <f t="shared" si="0"/>
        <v>2.8235216226413007</v>
      </c>
      <c r="F25" s="17">
        <f t="shared" si="2"/>
        <v>9.0043083688971635</v>
      </c>
      <c r="G25" s="90">
        <v>7539.5508989999998</v>
      </c>
      <c r="H25" s="16">
        <f t="shared" si="1"/>
        <v>5.9419012030157203</v>
      </c>
      <c r="I25" s="17">
        <f t="shared" si="3"/>
        <v>-1.5471208768767841</v>
      </c>
      <c r="N25" s="22"/>
      <c r="O25" s="22"/>
    </row>
    <row r="26" spans="1:15" ht="18.600000000000001" customHeight="1" x14ac:dyDescent="0.2">
      <c r="A26" s="95" t="s">
        <v>4</v>
      </c>
      <c r="B26" s="96" t="s">
        <v>9</v>
      </c>
      <c r="C26" s="97" t="s">
        <v>246</v>
      </c>
      <c r="D26" s="91">
        <v>42756.996766999997</v>
      </c>
      <c r="E26" s="18">
        <f t="shared" si="0"/>
        <v>0.55125978068528703</v>
      </c>
      <c r="F26" s="19">
        <f t="shared" si="2"/>
        <v>8.6966353227302839</v>
      </c>
      <c r="G26" s="91">
        <v>6387.6384760000001</v>
      </c>
      <c r="H26" s="18">
        <f t="shared" si="1"/>
        <v>-15.278263101225065</v>
      </c>
      <c r="I26" s="19">
        <f t="shared" si="3"/>
        <v>-9.6173166831303725E-2</v>
      </c>
      <c r="N26" s="22"/>
      <c r="O26" s="22"/>
    </row>
    <row r="27" spans="1:15" ht="18.600000000000001" customHeight="1" x14ac:dyDescent="0.2">
      <c r="A27" s="92" t="s">
        <v>4</v>
      </c>
      <c r="B27" s="93" t="s">
        <v>10</v>
      </c>
      <c r="C27" s="94" t="s">
        <v>247</v>
      </c>
      <c r="D27" s="90">
        <v>43098.572586999995</v>
      </c>
      <c r="E27" s="16">
        <f t="shared" si="0"/>
        <v>0.79887701622585183</v>
      </c>
      <c r="F27" s="17">
        <f t="shared" si="2"/>
        <v>5.7362963506022657</v>
      </c>
      <c r="G27" s="90">
        <v>7174.7709570000006</v>
      </c>
      <c r="H27" s="16">
        <f t="shared" si="1"/>
        <v>12.322746253681371</v>
      </c>
      <c r="I27" s="17">
        <f t="shared" si="3"/>
        <v>11.97338915759274</v>
      </c>
      <c r="N27" s="22"/>
      <c r="O27" s="22"/>
    </row>
    <row r="28" spans="1:15" ht="18.600000000000001" customHeight="1" x14ac:dyDescent="0.2">
      <c r="A28" s="95" t="s">
        <v>4</v>
      </c>
      <c r="B28" s="96" t="s">
        <v>11</v>
      </c>
      <c r="C28" s="97" t="s">
        <v>248</v>
      </c>
      <c r="D28" s="91">
        <v>41664.067492000002</v>
      </c>
      <c r="E28" s="18">
        <f t="shared" si="0"/>
        <v>-3.3284283188364516</v>
      </c>
      <c r="F28" s="19">
        <f t="shared" si="2"/>
        <v>2.2290855626829309</v>
      </c>
      <c r="G28" s="91">
        <v>6563.046499</v>
      </c>
      <c r="H28" s="18">
        <f t="shared" si="1"/>
        <v>-8.5260485897905465</v>
      </c>
      <c r="I28" s="19">
        <f t="shared" si="3"/>
        <v>1.4896794397841306</v>
      </c>
      <c r="N28" s="22"/>
      <c r="O28" s="22"/>
    </row>
    <row r="29" spans="1:15" ht="18.600000000000001" customHeight="1" x14ac:dyDescent="0.2">
      <c r="A29" s="92" t="s">
        <v>4</v>
      </c>
      <c r="B29" s="93" t="s">
        <v>12</v>
      </c>
      <c r="C29" s="94" t="s">
        <v>249</v>
      </c>
      <c r="D29" s="90">
        <v>41737.310061999997</v>
      </c>
      <c r="E29" s="16">
        <f t="shared" si="0"/>
        <v>0.17579313400943875</v>
      </c>
      <c r="F29" s="17">
        <f t="shared" si="2"/>
        <v>12.159808827949048</v>
      </c>
      <c r="G29" s="90">
        <v>6201.7894060000008</v>
      </c>
      <c r="H29" s="16">
        <f t="shared" si="1"/>
        <v>-5.5044116029810741</v>
      </c>
      <c r="I29" s="17">
        <f t="shared" si="3"/>
        <v>2.5275280220621754</v>
      </c>
      <c r="N29" s="22"/>
      <c r="O29" s="22"/>
    </row>
    <row r="30" spans="1:15" ht="18.600000000000001" customHeight="1" x14ac:dyDescent="0.2">
      <c r="A30" s="95" t="s">
        <v>4</v>
      </c>
      <c r="B30" s="96" t="s">
        <v>13</v>
      </c>
      <c r="C30" s="97" t="s">
        <v>250</v>
      </c>
      <c r="D30" s="91">
        <v>45230.653920000004</v>
      </c>
      <c r="E30" s="18">
        <f t="shared" si="0"/>
        <v>8.3698346942117539</v>
      </c>
      <c r="F30" s="19">
        <f t="shared" si="2"/>
        <v>7.909044822154021</v>
      </c>
      <c r="G30" s="91">
        <v>6375.9972740000003</v>
      </c>
      <c r="H30" s="18">
        <f t="shared" si="1"/>
        <v>2.8089936080618827</v>
      </c>
      <c r="I30" s="19">
        <f t="shared" si="3"/>
        <v>-0.59388103308883888</v>
      </c>
      <c r="N30" s="22"/>
      <c r="O30" s="22"/>
    </row>
    <row r="31" spans="1:15" ht="18.600000000000001" customHeight="1" x14ac:dyDescent="0.2">
      <c r="A31" s="92" t="s">
        <v>4</v>
      </c>
      <c r="B31" s="93" t="s">
        <v>14</v>
      </c>
      <c r="C31" s="94" t="s">
        <v>251</v>
      </c>
      <c r="D31" s="90">
        <v>45368.989256000001</v>
      </c>
      <c r="E31" s="16">
        <f t="shared" si="0"/>
        <v>0.30584420964745451</v>
      </c>
      <c r="F31" s="17">
        <f t="shared" si="2"/>
        <v>11.531029976756813</v>
      </c>
      <c r="G31" s="90">
        <v>6060.5087370000001</v>
      </c>
      <c r="H31" s="16">
        <f t="shared" si="1"/>
        <v>-4.9480657447345084</v>
      </c>
      <c r="I31" s="17">
        <f t="shared" si="3"/>
        <v>2.6211832621275244</v>
      </c>
      <c r="N31" s="22"/>
      <c r="O31" s="22"/>
    </row>
    <row r="32" spans="1:15" ht="18.600000000000001" customHeight="1" x14ac:dyDescent="0.2">
      <c r="A32" s="95" t="s">
        <v>4</v>
      </c>
      <c r="B32" s="96" t="s">
        <v>15</v>
      </c>
      <c r="C32" s="97" t="s">
        <v>252</v>
      </c>
      <c r="D32" s="91">
        <v>47465.135405000001</v>
      </c>
      <c r="E32" s="18">
        <f t="shared" si="0"/>
        <v>4.6202178699028096</v>
      </c>
      <c r="F32" s="19">
        <f t="shared" si="2"/>
        <v>18.694980172472974</v>
      </c>
      <c r="G32" s="91">
        <v>5545.1571990000002</v>
      </c>
      <c r="H32" s="18">
        <f t="shared" si="1"/>
        <v>-8.503436928549057</v>
      </c>
      <c r="I32" s="19">
        <f t="shared" si="3"/>
        <v>3.2980504338159689</v>
      </c>
      <c r="N32" s="22"/>
      <c r="O32" s="22"/>
    </row>
    <row r="33" spans="1:15" ht="18.600000000000001" customHeight="1" x14ac:dyDescent="0.2">
      <c r="A33" s="92">
        <v>2019</v>
      </c>
      <c r="B33" s="93" t="s">
        <v>3</v>
      </c>
      <c r="C33" s="94" t="s">
        <v>241</v>
      </c>
      <c r="D33" s="90">
        <v>44321.759767999996</v>
      </c>
      <c r="E33" s="16">
        <f t="shared" si="0"/>
        <v>-6.6224937739646217</v>
      </c>
      <c r="F33" s="17">
        <f t="shared" si="2"/>
        <v>9.0201198326524068</v>
      </c>
      <c r="G33" s="90">
        <v>6531.7996780000003</v>
      </c>
      <c r="H33" s="16">
        <f t="shared" si="1"/>
        <v>17.792867606673603</v>
      </c>
      <c r="I33" s="17">
        <f t="shared" si="3"/>
        <v>18.824191810069337</v>
      </c>
      <c r="L33" s="54"/>
      <c r="N33" s="22"/>
      <c r="O33" s="22"/>
    </row>
    <row r="34" spans="1:15" ht="18.600000000000001" customHeight="1" x14ac:dyDescent="0.2">
      <c r="A34" s="95" t="s">
        <v>4</v>
      </c>
      <c r="B34" s="96" t="s">
        <v>5</v>
      </c>
      <c r="C34" s="97" t="s">
        <v>242</v>
      </c>
      <c r="D34" s="91">
        <v>39155.929788999994</v>
      </c>
      <c r="E34" s="18">
        <f t="shared" si="0"/>
        <v>-11.655290778254923</v>
      </c>
      <c r="F34" s="19">
        <f t="shared" si="2"/>
        <v>2.869054165518059</v>
      </c>
      <c r="G34" s="91">
        <v>5936.9479409999994</v>
      </c>
      <c r="H34" s="18">
        <f t="shared" si="1"/>
        <v>-9.1070113341586882</v>
      </c>
      <c r="I34" s="19">
        <f t="shared" si="3"/>
        <v>19.954055423991068</v>
      </c>
      <c r="L34" s="54"/>
      <c r="N34" s="22"/>
      <c r="O34" s="22"/>
    </row>
    <row r="35" spans="1:15" ht="18.600000000000001" customHeight="1" x14ac:dyDescent="0.2">
      <c r="A35" s="92" t="s">
        <v>4</v>
      </c>
      <c r="B35" s="93" t="s">
        <v>6</v>
      </c>
      <c r="C35" s="94" t="s">
        <v>243</v>
      </c>
      <c r="D35" s="90">
        <v>41890.317511000001</v>
      </c>
      <c r="E35" s="16">
        <f t="shared" si="0"/>
        <v>6.9833298219065032</v>
      </c>
      <c r="F35" s="17">
        <f t="shared" si="2"/>
        <v>5.0416601208914669</v>
      </c>
      <c r="G35" s="90">
        <v>6226.9787810000007</v>
      </c>
      <c r="H35" s="16">
        <f t="shared" si="1"/>
        <v>4.8851841532427054</v>
      </c>
      <c r="I35" s="17">
        <f t="shared" si="3"/>
        <v>6.8523293710092137</v>
      </c>
      <c r="L35" s="54"/>
      <c r="N35" s="22"/>
      <c r="O35" s="22"/>
    </row>
    <row r="36" spans="1:15" ht="18.600000000000001" customHeight="1" x14ac:dyDescent="0.2">
      <c r="A36" s="95" t="s">
        <v>4</v>
      </c>
      <c r="B36" s="96" t="s">
        <v>7</v>
      </c>
      <c r="C36" s="97" t="s">
        <v>244</v>
      </c>
      <c r="D36" s="91">
        <v>40857.266468000002</v>
      </c>
      <c r="E36" s="18">
        <f t="shared" si="0"/>
        <v>-2.4660854927364251</v>
      </c>
      <c r="F36" s="19">
        <f t="shared" si="2"/>
        <v>-1.2033760520849257</v>
      </c>
      <c r="G36" s="91">
        <v>6633.1781710000005</v>
      </c>
      <c r="H36" s="18">
        <f t="shared" si="1"/>
        <v>6.5232178281932063</v>
      </c>
      <c r="I36" s="19">
        <f t="shared" si="3"/>
        <v>-6.7939833727644565</v>
      </c>
      <c r="L36" s="54"/>
      <c r="N36" s="22"/>
      <c r="O36" s="22"/>
    </row>
    <row r="37" spans="1:15" ht="18.600000000000001" customHeight="1" x14ac:dyDescent="0.2">
      <c r="A37" s="92" t="s">
        <v>4</v>
      </c>
      <c r="B37" s="93" t="s">
        <v>8</v>
      </c>
      <c r="C37" s="94" t="s">
        <v>245</v>
      </c>
      <c r="D37" s="90">
        <v>41597.962233000006</v>
      </c>
      <c r="E37" s="16">
        <f t="shared" si="0"/>
        <v>1.8128862477378993</v>
      </c>
      <c r="F37" s="17">
        <f t="shared" si="2"/>
        <v>-2.174431716266767</v>
      </c>
      <c r="G37" s="90">
        <v>6535.0608769999999</v>
      </c>
      <c r="H37" s="16">
        <f t="shared" si="1"/>
        <v>-1.4791897861113679</v>
      </c>
      <c r="I37" s="17">
        <f t="shared" si="3"/>
        <v>-13.322942380205028</v>
      </c>
      <c r="L37" s="54"/>
      <c r="N37" s="22"/>
      <c r="O37" s="22"/>
    </row>
    <row r="38" spans="1:15" ht="18.600000000000001" customHeight="1" x14ac:dyDescent="0.2">
      <c r="A38" s="95" t="s">
        <v>4</v>
      </c>
      <c r="B38" s="96" t="s">
        <v>9</v>
      </c>
      <c r="C38" s="97" t="s">
        <v>246</v>
      </c>
      <c r="D38" s="91">
        <v>39535.128347000005</v>
      </c>
      <c r="E38" s="18">
        <f t="shared" si="0"/>
        <v>-4.958978217359733</v>
      </c>
      <c r="F38" s="19">
        <f t="shared" si="2"/>
        <v>-7.5353010351902006</v>
      </c>
      <c r="G38" s="91">
        <v>5568.2512550000001</v>
      </c>
      <c r="H38" s="18">
        <f t="shared" si="1"/>
        <v>-14.794194579007891</v>
      </c>
      <c r="I38" s="19">
        <f t="shared" si="3"/>
        <v>-12.82770188198109</v>
      </c>
      <c r="L38" s="54"/>
      <c r="N38" s="22"/>
      <c r="O38" s="22"/>
    </row>
    <row r="39" spans="1:15" ht="18.600000000000001" customHeight="1" x14ac:dyDescent="0.2">
      <c r="A39" s="92" t="s">
        <v>4</v>
      </c>
      <c r="B39" s="93" t="s">
        <v>10</v>
      </c>
      <c r="C39" s="94" t="s">
        <v>247</v>
      </c>
      <c r="D39" s="90">
        <v>41073.911198000002</v>
      </c>
      <c r="E39" s="16">
        <f t="shared" si="0"/>
        <v>3.8921913633214844</v>
      </c>
      <c r="F39" s="17">
        <f t="shared" si="2"/>
        <v>-4.6977458126088889</v>
      </c>
      <c r="G39" s="90">
        <v>7901.3065159999996</v>
      </c>
      <c r="H39" s="16">
        <f t="shared" si="1"/>
        <v>41.899245457090984</v>
      </c>
      <c r="I39" s="17">
        <f t="shared" si="3"/>
        <v>10.12625438992114</v>
      </c>
      <c r="L39" s="54"/>
      <c r="N39" s="22"/>
      <c r="O39" s="22"/>
    </row>
    <row r="40" spans="1:15" ht="18.600000000000001" customHeight="1" x14ac:dyDescent="0.2">
      <c r="A40" s="95" t="s">
        <v>4</v>
      </c>
      <c r="B40" s="96" t="s">
        <v>11</v>
      </c>
      <c r="C40" s="97" t="s">
        <v>248</v>
      </c>
      <c r="D40" s="91">
        <v>41082.506173000002</v>
      </c>
      <c r="E40" s="18">
        <f t="shared" si="0"/>
        <v>2.0925630769785819E-2</v>
      </c>
      <c r="F40" s="19">
        <f t="shared" si="2"/>
        <v>-1.3958342380077648</v>
      </c>
      <c r="G40" s="91">
        <v>6161.9936220000009</v>
      </c>
      <c r="H40" s="18">
        <f t="shared" si="1"/>
        <v>-22.012978366019876</v>
      </c>
      <c r="I40" s="19">
        <f t="shared" si="3"/>
        <v>-6.1107730542684262</v>
      </c>
      <c r="L40" s="54"/>
      <c r="N40" s="22"/>
      <c r="O40" s="22"/>
    </row>
    <row r="41" spans="1:15" ht="18.600000000000001" customHeight="1" x14ac:dyDescent="0.2">
      <c r="A41" s="92" t="s">
        <v>4</v>
      </c>
      <c r="B41" s="93" t="s">
        <v>12</v>
      </c>
      <c r="C41" s="94" t="s">
        <v>249</v>
      </c>
      <c r="D41" s="90">
        <v>39293.731500000002</v>
      </c>
      <c r="E41" s="16">
        <f t="shared" si="0"/>
        <v>-4.3541030955302489</v>
      </c>
      <c r="F41" s="17">
        <f t="shared" si="2"/>
        <v>-5.8546623114189789</v>
      </c>
      <c r="G41" s="90">
        <v>6684.6752999999999</v>
      </c>
      <c r="H41" s="16">
        <f t="shared" si="1"/>
        <v>8.4823469491088552</v>
      </c>
      <c r="I41" s="17">
        <f t="shared" si="3"/>
        <v>7.7862349458823088</v>
      </c>
      <c r="L41" s="54"/>
      <c r="N41" s="22"/>
      <c r="O41" s="22"/>
    </row>
    <row r="42" spans="1:15" ht="18.600000000000001" customHeight="1" x14ac:dyDescent="0.2">
      <c r="A42" s="95" t="s">
        <v>4</v>
      </c>
      <c r="B42" s="96" t="s">
        <v>13</v>
      </c>
      <c r="C42" s="97" t="s">
        <v>250</v>
      </c>
      <c r="D42" s="91">
        <v>40455.885774999995</v>
      </c>
      <c r="E42" s="18">
        <f t="shared" si="0"/>
        <v>2.9576073094508493</v>
      </c>
      <c r="F42" s="19">
        <f t="shared" si="2"/>
        <v>-10.556487097102774</v>
      </c>
      <c r="G42" s="91">
        <v>6688.6002340000005</v>
      </c>
      <c r="H42" s="18">
        <f t="shared" si="1"/>
        <v>5.8715402377140791E-2</v>
      </c>
      <c r="I42" s="19">
        <f t="shared" si="3"/>
        <v>4.902808871558495</v>
      </c>
      <c r="L42" s="54"/>
      <c r="N42" s="22"/>
      <c r="O42" s="22"/>
    </row>
    <row r="43" spans="1:15" ht="18.600000000000001" customHeight="1" x14ac:dyDescent="0.2">
      <c r="A43" s="92" t="s">
        <v>4</v>
      </c>
      <c r="B43" s="93" t="s">
        <v>14</v>
      </c>
      <c r="C43" s="94" t="s">
        <v>251</v>
      </c>
      <c r="D43" s="90">
        <v>41371.938818999995</v>
      </c>
      <c r="E43" s="16">
        <f t="shared" si="0"/>
        <v>2.2643257623741864</v>
      </c>
      <c r="F43" s="17">
        <f t="shared" si="2"/>
        <v>-8.8100936400548058</v>
      </c>
      <c r="G43" s="90">
        <v>5814.327644</v>
      </c>
      <c r="H43" s="16">
        <f t="shared" si="1"/>
        <v>-13.071084523123865</v>
      </c>
      <c r="I43" s="17">
        <f t="shared" si="3"/>
        <v>-4.062053264555832</v>
      </c>
      <c r="L43" s="54"/>
      <c r="N43" s="22"/>
      <c r="O43" s="22"/>
    </row>
    <row r="44" spans="1:15" ht="18.600000000000001" customHeight="1" x14ac:dyDescent="0.2">
      <c r="A44" s="95" t="s">
        <v>4</v>
      </c>
      <c r="B44" s="96" t="s">
        <v>15</v>
      </c>
      <c r="C44" s="97" t="s">
        <v>252</v>
      </c>
      <c r="D44" s="91">
        <v>41625.382937000002</v>
      </c>
      <c r="E44" s="18">
        <f t="shared" si="0"/>
        <v>0.61259908342417013</v>
      </c>
      <c r="F44" s="19">
        <f t="shared" si="2"/>
        <v>-12.30324619991463</v>
      </c>
      <c r="G44" s="91">
        <v>6828.5241730000007</v>
      </c>
      <c r="H44" s="18">
        <f t="shared" si="1"/>
        <v>17.443057754864988</v>
      </c>
      <c r="I44" s="19">
        <f t="shared" si="3"/>
        <v>23.1439241115011</v>
      </c>
      <c r="L44" s="54"/>
      <c r="N44" s="22"/>
      <c r="O44" s="22"/>
    </row>
    <row r="45" spans="1:15" ht="18.600000000000001" customHeight="1" x14ac:dyDescent="0.2">
      <c r="A45" s="92">
        <v>2020</v>
      </c>
      <c r="B45" s="93" t="s">
        <v>3</v>
      </c>
      <c r="C45" s="94" t="s">
        <v>241</v>
      </c>
      <c r="D45" s="90">
        <v>42456.586761999999</v>
      </c>
      <c r="E45" s="16">
        <f t="shared" si="0"/>
        <v>1.9968676955069098</v>
      </c>
      <c r="F45" s="17">
        <f t="shared" si="2"/>
        <v>-4.2082557546522352</v>
      </c>
      <c r="G45" s="90">
        <v>6066.7831430000006</v>
      </c>
      <c r="H45" s="16">
        <f t="shared" si="1"/>
        <v>-11.155280565776216</v>
      </c>
      <c r="I45" s="17">
        <f t="shared" si="3"/>
        <v>-7.1192712257578723</v>
      </c>
      <c r="L45" s="54"/>
      <c r="N45" s="22"/>
      <c r="O45" s="22"/>
    </row>
    <row r="46" spans="1:15" ht="18.600000000000001" customHeight="1" x14ac:dyDescent="0.2">
      <c r="A46" s="95" t="s">
        <v>4</v>
      </c>
      <c r="B46" s="96" t="s">
        <v>5</v>
      </c>
      <c r="C46" s="97" t="s">
        <v>242</v>
      </c>
      <c r="D46" s="91">
        <v>37618.139649999997</v>
      </c>
      <c r="E46" s="18">
        <f t="shared" si="0"/>
        <v>-11.396222544037771</v>
      </c>
      <c r="F46" s="19">
        <f t="shared" si="2"/>
        <v>-3.9273493115517977</v>
      </c>
      <c r="G46" s="91">
        <v>6454.8092240000005</v>
      </c>
      <c r="H46" s="18">
        <f t="shared" si="1"/>
        <v>6.3959115045625792</v>
      </c>
      <c r="I46" s="19">
        <f t="shared" si="3"/>
        <v>8.7226852609520122</v>
      </c>
      <c r="N46" s="22"/>
      <c r="O46" s="22"/>
    </row>
    <row r="47" spans="1:15" ht="18.600000000000001" customHeight="1" x14ac:dyDescent="0.2">
      <c r="A47" s="92" t="s">
        <v>4</v>
      </c>
      <c r="B47" s="93" t="s">
        <v>6</v>
      </c>
      <c r="C47" s="94" t="s">
        <v>243</v>
      </c>
      <c r="D47" s="90">
        <v>37945.785578000003</v>
      </c>
      <c r="E47" s="16">
        <f t="shared" si="0"/>
        <v>0.8709785519656954</v>
      </c>
      <c r="F47" s="17">
        <f t="shared" si="2"/>
        <v>-9.4163333375647085</v>
      </c>
      <c r="G47" s="90">
        <v>7743.3039280000003</v>
      </c>
      <c r="H47" s="16">
        <f t="shared" si="1"/>
        <v>19.961778253789021</v>
      </c>
      <c r="I47" s="17">
        <f t="shared" si="3"/>
        <v>24.350896322734705</v>
      </c>
      <c r="N47" s="22"/>
      <c r="O47" s="22"/>
    </row>
    <row r="48" spans="1:15" ht="18.600000000000001" customHeight="1" x14ac:dyDescent="0.2">
      <c r="A48" s="95" t="s">
        <v>4</v>
      </c>
      <c r="B48" s="96" t="s">
        <v>7</v>
      </c>
      <c r="C48" s="97" t="s">
        <v>244</v>
      </c>
      <c r="D48" s="91">
        <v>49596.752008000003</v>
      </c>
      <c r="E48" s="18">
        <f t="shared" si="0"/>
        <v>30.704243574166323</v>
      </c>
      <c r="F48" s="19">
        <f t="shared" si="2"/>
        <v>21.390284508741896</v>
      </c>
      <c r="G48" s="91">
        <v>7627.9201849999999</v>
      </c>
      <c r="H48" s="18">
        <f t="shared" si="1"/>
        <v>-1.4901099591709155</v>
      </c>
      <c r="I48" s="19">
        <f t="shared" si="3"/>
        <v>14.996461550648132</v>
      </c>
      <c r="N48" s="22"/>
      <c r="O48" s="22"/>
    </row>
    <row r="49" spans="1:15" ht="18.600000000000001" customHeight="1" x14ac:dyDescent="0.2">
      <c r="A49" s="92" t="s">
        <v>4</v>
      </c>
      <c r="B49" s="93" t="s">
        <v>8</v>
      </c>
      <c r="C49" s="94" t="s">
        <v>245</v>
      </c>
      <c r="D49" s="90">
        <v>39955.293707999997</v>
      </c>
      <c r="E49" s="16">
        <f t="shared" si="0"/>
        <v>-19.439696975408449</v>
      </c>
      <c r="F49" s="17">
        <f t="shared" si="2"/>
        <v>-3.9489158526541113</v>
      </c>
      <c r="G49" s="90">
        <v>7124.0199689999999</v>
      </c>
      <c r="H49" s="16">
        <f t="shared" si="1"/>
        <v>-6.6059974905204104</v>
      </c>
      <c r="I49" s="17">
        <f t="shared" si="3"/>
        <v>9.0122969484925264</v>
      </c>
      <c r="N49" s="22"/>
      <c r="O49" s="22"/>
    </row>
    <row r="50" spans="1:15" ht="18.600000000000001" customHeight="1" x14ac:dyDescent="0.2">
      <c r="A50" s="95" t="s">
        <v>4</v>
      </c>
      <c r="B50" s="96" t="s">
        <v>9</v>
      </c>
      <c r="C50" s="97" t="s">
        <v>246</v>
      </c>
      <c r="D50" s="91">
        <v>33859.043575000003</v>
      </c>
      <c r="E50" s="18">
        <f t="shared" si="0"/>
        <v>-15.257678187907754</v>
      </c>
      <c r="F50" s="19">
        <f t="shared" si="2"/>
        <v>-14.35706676396995</v>
      </c>
      <c r="G50" s="91">
        <v>6741.6583039999996</v>
      </c>
      <c r="H50" s="18">
        <f t="shared" si="1"/>
        <v>-5.3672177599703215</v>
      </c>
      <c r="I50" s="19">
        <f t="shared" si="3"/>
        <v>21.073169928284763</v>
      </c>
      <c r="N50" s="22"/>
      <c r="O50" s="22"/>
    </row>
    <row r="51" spans="1:15" ht="18.600000000000001" customHeight="1" x14ac:dyDescent="0.2">
      <c r="A51" s="92" t="s">
        <v>4</v>
      </c>
      <c r="B51" s="93" t="s">
        <v>10</v>
      </c>
      <c r="C51" s="94" t="s">
        <v>247</v>
      </c>
      <c r="D51" s="90">
        <v>34517.893579999996</v>
      </c>
      <c r="E51" s="16">
        <f t="shared" si="0"/>
        <v>1.9458612395255592</v>
      </c>
      <c r="F51" s="17">
        <f t="shared" si="2"/>
        <v>-15.96151286006392</v>
      </c>
      <c r="G51" s="90">
        <v>7401.644311</v>
      </c>
      <c r="H51" s="16">
        <f t="shared" si="1"/>
        <v>9.7896686132611386</v>
      </c>
      <c r="I51" s="17">
        <f t="shared" si="3"/>
        <v>-6.3237921980142549</v>
      </c>
      <c r="N51" s="22"/>
      <c r="O51" s="22"/>
    </row>
    <row r="52" spans="1:15" ht="18.600000000000001" customHeight="1" x14ac:dyDescent="0.2">
      <c r="A52" s="95" t="s">
        <v>4</v>
      </c>
      <c r="B52" s="96" t="s">
        <v>11</v>
      </c>
      <c r="C52" s="97" t="s">
        <v>248</v>
      </c>
      <c r="D52" s="91">
        <v>36691.534073000003</v>
      </c>
      <c r="E52" s="18">
        <f t="shared" si="0"/>
        <v>6.2971411855196058</v>
      </c>
      <c r="F52" s="19">
        <f t="shared" si="2"/>
        <v>-10.688179736429538</v>
      </c>
      <c r="G52" s="91">
        <v>7790.1241479999999</v>
      </c>
      <c r="H52" s="18">
        <f t="shared" si="1"/>
        <v>5.2485612747245725</v>
      </c>
      <c r="I52" s="19">
        <f t="shared" si="3"/>
        <v>26.422139097760965</v>
      </c>
      <c r="N52" s="22"/>
      <c r="O52" s="22"/>
    </row>
    <row r="53" spans="1:15" ht="18.600000000000001" customHeight="1" x14ac:dyDescent="0.2">
      <c r="A53" s="92" t="s">
        <v>4</v>
      </c>
      <c r="B53" s="93" t="s">
        <v>12</v>
      </c>
      <c r="C53" s="94" t="s">
        <v>249</v>
      </c>
      <c r="D53" s="90">
        <v>37043.159744000004</v>
      </c>
      <c r="E53" s="16">
        <f t="shared" si="0"/>
        <v>0.95832916198168583</v>
      </c>
      <c r="F53" s="17">
        <f t="shared" si="2"/>
        <v>-5.7275592571298439</v>
      </c>
      <c r="G53" s="90">
        <v>8284.3743649999997</v>
      </c>
      <c r="H53" s="16">
        <f t="shared" si="1"/>
        <v>6.3445743303961466</v>
      </c>
      <c r="I53" s="17">
        <f t="shared" si="3"/>
        <v>23.930841711937756</v>
      </c>
      <c r="N53" s="22"/>
      <c r="O53" s="22"/>
    </row>
    <row r="54" spans="1:15" ht="18.600000000000001" customHeight="1" x14ac:dyDescent="0.2">
      <c r="A54" s="95" t="s">
        <v>4</v>
      </c>
      <c r="B54" s="96" t="s">
        <v>13</v>
      </c>
      <c r="C54" s="97" t="s">
        <v>250</v>
      </c>
      <c r="D54" s="91">
        <v>41565.252472</v>
      </c>
      <c r="E54" s="18">
        <f t="shared" si="0"/>
        <v>12.207632284209913</v>
      </c>
      <c r="F54" s="19">
        <f t="shared" si="2"/>
        <v>2.7421639045795976</v>
      </c>
      <c r="G54" s="91">
        <v>7413.5227860000005</v>
      </c>
      <c r="H54" s="18">
        <f t="shared" si="1"/>
        <v>-10.511977617515589</v>
      </c>
      <c r="I54" s="19">
        <f t="shared" si="3"/>
        <v>10.838180286437481</v>
      </c>
      <c r="N54" s="22"/>
      <c r="O54" s="22"/>
    </row>
    <row r="55" spans="1:15" ht="18.600000000000001" customHeight="1" x14ac:dyDescent="0.2">
      <c r="A55" s="92" t="s">
        <v>4</v>
      </c>
      <c r="B55" s="93" t="s">
        <v>14</v>
      </c>
      <c r="C55" s="94" t="s">
        <v>251</v>
      </c>
      <c r="D55" s="90">
        <v>37804.653145999997</v>
      </c>
      <c r="E55" s="16">
        <f t="shared" si="0"/>
        <v>-9.047459361718758</v>
      </c>
      <c r="F55" s="17">
        <f t="shared" si="2"/>
        <v>-8.6224764292693212</v>
      </c>
      <c r="G55" s="90">
        <v>7073.6705429999993</v>
      </c>
      <c r="H55" s="16">
        <f t="shared" si="1"/>
        <v>-4.5842206574422617</v>
      </c>
      <c r="I55" s="17">
        <f t="shared" si="3"/>
        <v>21.659303983317102</v>
      </c>
      <c r="N55" s="22"/>
      <c r="O55" s="22"/>
    </row>
    <row r="56" spans="1:15" ht="18.600000000000001" customHeight="1" x14ac:dyDescent="0.2">
      <c r="A56" s="95" t="s">
        <v>4</v>
      </c>
      <c r="B56" s="96" t="s">
        <v>15</v>
      </c>
      <c r="C56" s="97" t="s">
        <v>252</v>
      </c>
      <c r="D56" s="91">
        <v>41476.624725000001</v>
      </c>
      <c r="E56" s="18">
        <f t="shared" si="0"/>
        <v>9.713014863061975</v>
      </c>
      <c r="F56" s="19">
        <f t="shared" si="2"/>
        <v>-0.35737379815855563</v>
      </c>
      <c r="G56" s="91">
        <v>6415.4482340000004</v>
      </c>
      <c r="H56" s="18">
        <f t="shared" si="1"/>
        <v>-9.3052440737626085</v>
      </c>
      <c r="I56" s="19">
        <f t="shared" si="3"/>
        <v>-6.0492710948187529</v>
      </c>
      <c r="N56" s="22"/>
      <c r="O56" s="22"/>
    </row>
    <row r="57" spans="1:15" ht="18.600000000000001" customHeight="1" x14ac:dyDescent="0.2">
      <c r="A57" s="92">
        <v>2021</v>
      </c>
      <c r="B57" s="93" t="s">
        <v>3</v>
      </c>
      <c r="C57" s="94" t="s">
        <v>241</v>
      </c>
      <c r="D57" s="90">
        <v>39230.447346000001</v>
      </c>
      <c r="E57" s="16">
        <f t="shared" si="0"/>
        <v>-5.4155259592425731</v>
      </c>
      <c r="F57" s="17">
        <f t="shared" si="2"/>
        <v>-7.59867823121263</v>
      </c>
      <c r="G57" s="90">
        <v>5963.5635350000002</v>
      </c>
      <c r="H57" s="16">
        <f t="shared" si="1"/>
        <v>-7.0436964420528492</v>
      </c>
      <c r="I57" s="17">
        <f t="shared" si="3"/>
        <v>-1.7013894442410971</v>
      </c>
      <c r="N57" s="22"/>
      <c r="O57" s="22"/>
    </row>
    <row r="58" spans="1:15" ht="18.600000000000001" customHeight="1" x14ac:dyDescent="0.2">
      <c r="A58" s="95" t="s">
        <v>4</v>
      </c>
      <c r="B58" s="96" t="s">
        <v>5</v>
      </c>
      <c r="C58" s="97" t="s">
        <v>242</v>
      </c>
      <c r="D58" s="91">
        <v>32984.710057999997</v>
      </c>
      <c r="E58" s="18">
        <f t="shared" si="0"/>
        <v>-15.920637439880814</v>
      </c>
      <c r="F58" s="19">
        <f t="shared" si="2"/>
        <v>-12.317008855593425</v>
      </c>
      <c r="G58" s="91">
        <v>5339.8430980000003</v>
      </c>
      <c r="H58" s="18">
        <f t="shared" si="1"/>
        <v>-10.458854564714548</v>
      </c>
      <c r="I58" s="19">
        <f t="shared" si="3"/>
        <v>-17.273417188758732</v>
      </c>
      <c r="N58" s="22"/>
      <c r="O58" s="22"/>
    </row>
    <row r="59" spans="1:15" ht="18.600000000000001" customHeight="1" x14ac:dyDescent="0.2">
      <c r="A59" s="92" t="s">
        <v>4</v>
      </c>
      <c r="B59" s="93" t="s">
        <v>6</v>
      </c>
      <c r="C59" s="94" t="s">
        <v>243</v>
      </c>
      <c r="D59" s="90">
        <v>34958.379700000005</v>
      </c>
      <c r="E59" s="16">
        <f t="shared" si="0"/>
        <v>5.9835894829135317</v>
      </c>
      <c r="F59" s="17">
        <f t="shared" si="2"/>
        <v>-7.8728265405368703</v>
      </c>
      <c r="G59" s="90">
        <v>7240.8020630000001</v>
      </c>
      <c r="H59" s="16">
        <f t="shared" si="1"/>
        <v>35.599528490115937</v>
      </c>
      <c r="I59" s="17">
        <f t="shared" si="3"/>
        <v>-6.4895020222949018</v>
      </c>
      <c r="N59" s="22"/>
      <c r="O59" s="22"/>
    </row>
    <row r="60" spans="1:15" ht="18.600000000000001" customHeight="1" x14ac:dyDescent="0.2">
      <c r="A60" s="95" t="s">
        <v>4</v>
      </c>
      <c r="B60" s="96" t="s">
        <v>7</v>
      </c>
      <c r="C60" s="97" t="s">
        <v>244</v>
      </c>
      <c r="D60" s="91">
        <v>33281.085289000002</v>
      </c>
      <c r="E60" s="18">
        <f t="shared" si="0"/>
        <v>-4.797975264854748</v>
      </c>
      <c r="F60" s="19">
        <f t="shared" si="2"/>
        <v>-32.896643547077971</v>
      </c>
      <c r="G60" s="91">
        <v>7343.9641229999997</v>
      </c>
      <c r="H60" s="18">
        <f t="shared" si="1"/>
        <v>1.424732496516512</v>
      </c>
      <c r="I60" s="19">
        <f t="shared" si="3"/>
        <v>-3.7225882693212808</v>
      </c>
      <c r="N60" s="22"/>
      <c r="O60" s="22"/>
    </row>
    <row r="61" spans="1:15" ht="18.600000000000001" customHeight="1" x14ac:dyDescent="0.2">
      <c r="A61" s="92" t="s">
        <v>4</v>
      </c>
      <c r="B61" s="93" t="s">
        <v>8</v>
      </c>
      <c r="C61" s="94" t="s">
        <v>245</v>
      </c>
      <c r="D61" s="90">
        <v>36050.153343000005</v>
      </c>
      <c r="E61" s="16">
        <f t="shared" si="0"/>
        <v>8.3202456589215537</v>
      </c>
      <c r="F61" s="17">
        <f t="shared" si="2"/>
        <v>-9.7737746430783705</v>
      </c>
      <c r="G61" s="90">
        <v>6948.8583150000004</v>
      </c>
      <c r="H61" s="16">
        <f t="shared" si="1"/>
        <v>-5.3800073282302403</v>
      </c>
      <c r="I61" s="17">
        <f t="shared" si="3"/>
        <v>-2.4587473752489597</v>
      </c>
      <c r="N61" s="22"/>
      <c r="O61" s="22"/>
    </row>
    <row r="62" spans="1:15" ht="18.600000000000001" customHeight="1" x14ac:dyDescent="0.2">
      <c r="A62" s="95"/>
      <c r="B62" s="96" t="s">
        <v>9</v>
      </c>
      <c r="C62" s="97" t="s">
        <v>246</v>
      </c>
      <c r="D62" s="91">
        <v>36369.645471000003</v>
      </c>
      <c r="E62" s="18">
        <f t="shared" si="0"/>
        <v>0.88624346465375758</v>
      </c>
      <c r="F62" s="19">
        <f t="shared" si="2"/>
        <v>7.4148635960104681</v>
      </c>
      <c r="G62" s="91">
        <v>6441.8449369999998</v>
      </c>
      <c r="H62" s="18">
        <f t="shared" si="1"/>
        <v>-7.2963550991613557</v>
      </c>
      <c r="I62" s="19">
        <f t="shared" si="3"/>
        <v>-4.447175360728572</v>
      </c>
      <c r="N62" s="22"/>
      <c r="O62" s="22"/>
    </row>
    <row r="63" spans="1:15" ht="18.600000000000001" customHeight="1" x14ac:dyDescent="0.2">
      <c r="A63" s="92"/>
      <c r="B63" s="93" t="s">
        <v>10</v>
      </c>
      <c r="C63" s="94" t="s">
        <v>247</v>
      </c>
      <c r="D63" s="90">
        <v>39034.130735999999</v>
      </c>
      <c r="E63" s="16">
        <f t="shared" si="0"/>
        <v>7.3261238334714429</v>
      </c>
      <c r="F63" s="17">
        <f t="shared" si="2"/>
        <v>13.083756532051982</v>
      </c>
      <c r="G63" s="90">
        <v>5536.6726679999992</v>
      </c>
      <c r="H63" s="16">
        <f t="shared" si="1"/>
        <v>-14.05144454503967</v>
      </c>
      <c r="I63" s="17">
        <f t="shared" si="3"/>
        <v>-25.196720683110396</v>
      </c>
      <c r="N63" s="22"/>
      <c r="O63" s="22"/>
    </row>
    <row r="64" spans="1:15" ht="18.600000000000001" customHeight="1" x14ac:dyDescent="0.2">
      <c r="A64" s="95"/>
      <c r="B64" s="96" t="s">
        <v>11</v>
      </c>
      <c r="C64" s="97" t="s">
        <v>248</v>
      </c>
      <c r="D64" s="91">
        <v>39467.631461000004</v>
      </c>
      <c r="E64" s="18">
        <f t="shared" si="0"/>
        <v>1.1105684098152713</v>
      </c>
      <c r="F64" s="19">
        <f t="shared" si="2"/>
        <v>7.5660433888558254</v>
      </c>
      <c r="G64" s="91">
        <v>7090.966152</v>
      </c>
      <c r="H64" s="18">
        <f t="shared" si="1"/>
        <v>28.072699565268945</v>
      </c>
      <c r="I64" s="19">
        <f t="shared" si="3"/>
        <v>-8.9749275199869416</v>
      </c>
      <c r="N64" s="22"/>
      <c r="O64" s="22"/>
    </row>
    <row r="65" spans="1:15" ht="18.600000000000001" customHeight="1" x14ac:dyDescent="0.2">
      <c r="A65" s="92"/>
      <c r="B65" s="93" t="s">
        <v>12</v>
      </c>
      <c r="C65" s="94" t="s">
        <v>249</v>
      </c>
      <c r="D65" s="90">
        <v>39020.704397000001</v>
      </c>
      <c r="E65" s="16">
        <f t="shared" si="0"/>
        <v>-1.1323888651429082</v>
      </c>
      <c r="F65" s="17">
        <f t="shared" si="2"/>
        <v>5.3384880411566638</v>
      </c>
      <c r="G65" s="90">
        <v>7067.6134349999993</v>
      </c>
      <c r="H65" s="16">
        <f t="shared" si="1"/>
        <v>-0.32933053831337711</v>
      </c>
      <c r="I65" s="17">
        <f t="shared" si="3"/>
        <v>-14.687420876832869</v>
      </c>
      <c r="N65" s="22"/>
      <c r="O65" s="22"/>
    </row>
    <row r="66" spans="1:15" ht="18.600000000000001" customHeight="1" x14ac:dyDescent="0.2">
      <c r="A66" s="95"/>
      <c r="B66" s="96" t="s">
        <v>13</v>
      </c>
      <c r="C66" s="97" t="s">
        <v>250</v>
      </c>
      <c r="D66" s="91">
        <v>41685.542390000002</v>
      </c>
      <c r="E66" s="18">
        <f t="shared" si="0"/>
        <v>6.8292923825457041</v>
      </c>
      <c r="F66" s="19">
        <f t="shared" si="2"/>
        <v>0.28940018608338836</v>
      </c>
      <c r="G66" s="91">
        <v>6328.3605159999997</v>
      </c>
      <c r="H66" s="18">
        <f t="shared" si="1"/>
        <v>-10.459724853358498</v>
      </c>
      <c r="I66" s="19">
        <f t="shared" si="3"/>
        <v>-14.63760618702441</v>
      </c>
      <c r="N66" s="22"/>
      <c r="O66" s="22"/>
    </row>
    <row r="67" spans="1:15" ht="18.600000000000001" customHeight="1" x14ac:dyDescent="0.2">
      <c r="A67" s="92"/>
      <c r="B67" s="93" t="s">
        <v>14</v>
      </c>
      <c r="C67" s="94" t="s">
        <v>251</v>
      </c>
      <c r="D67" s="90">
        <v>41827.836707000002</v>
      </c>
      <c r="E67" s="16">
        <f t="shared" si="0"/>
        <v>0.34135172254381452</v>
      </c>
      <c r="F67" s="17">
        <f t="shared" si="2"/>
        <v>10.642032729311479</v>
      </c>
      <c r="G67" s="90">
        <v>7306.744627</v>
      </c>
      <c r="H67" s="16">
        <f t="shared" si="1"/>
        <v>15.460309325398747</v>
      </c>
      <c r="I67" s="17">
        <f t="shared" si="3"/>
        <v>3.2949524943686859</v>
      </c>
      <c r="N67" s="22"/>
      <c r="O67" s="22"/>
    </row>
    <row r="68" spans="1:15" ht="18.600000000000001" customHeight="1" x14ac:dyDescent="0.2">
      <c r="A68" s="95"/>
      <c r="B68" s="96" t="s">
        <v>15</v>
      </c>
      <c r="C68" s="97" t="s">
        <v>252</v>
      </c>
      <c r="D68" s="91">
        <v>42343.026603999999</v>
      </c>
      <c r="E68" s="18">
        <f t="shared" si="0"/>
        <v>1.2316914704646464</v>
      </c>
      <c r="F68" s="19">
        <f t="shared" si="2"/>
        <v>2.0888919596144806</v>
      </c>
      <c r="G68" s="91">
        <v>6506.4619440000006</v>
      </c>
      <c r="H68" s="18">
        <f t="shared" si="1"/>
        <v>-10.952657084014984</v>
      </c>
      <c r="I68" s="19">
        <f t="shared" si="3"/>
        <v>1.4186648645632349</v>
      </c>
      <c r="N68" s="22"/>
      <c r="O68" s="22"/>
    </row>
    <row r="69" spans="1:15" ht="18.600000000000001" customHeight="1" x14ac:dyDescent="0.2">
      <c r="A69" s="92">
        <v>2022</v>
      </c>
      <c r="B69" s="93" t="s">
        <v>3</v>
      </c>
      <c r="C69" s="94" t="s">
        <v>241</v>
      </c>
      <c r="D69" s="90">
        <v>41215.389974999998</v>
      </c>
      <c r="E69" s="16">
        <f t="shared" si="0"/>
        <v>-2.6630987896681835</v>
      </c>
      <c r="F69" s="17">
        <f t="shared" si="2"/>
        <v>5.059699196120393</v>
      </c>
      <c r="G69" s="90">
        <v>6493.4769510000006</v>
      </c>
      <c r="H69" s="16">
        <f t="shared" si="1"/>
        <v>-0.19957072079663796</v>
      </c>
      <c r="I69" s="17">
        <f t="shared" si="3"/>
        <v>8.8858517711759344</v>
      </c>
      <c r="N69" s="22"/>
      <c r="O69" s="22"/>
    </row>
    <row r="70" spans="1:15" ht="18.600000000000001" customHeight="1" x14ac:dyDescent="0.2">
      <c r="A70" s="95"/>
      <c r="B70" s="96" t="s">
        <v>5</v>
      </c>
      <c r="C70" s="97" t="s">
        <v>242</v>
      </c>
      <c r="D70" s="91">
        <v>40091.895920999996</v>
      </c>
      <c r="E70" s="18">
        <f t="shared" si="0"/>
        <v>-2.7259090710568978</v>
      </c>
      <c r="F70" s="19">
        <f t="shared" si="2"/>
        <v>21.546910221441372</v>
      </c>
      <c r="G70" s="91">
        <v>6256.6756660000001</v>
      </c>
      <c r="H70" s="18">
        <f t="shared" si="1"/>
        <v>-3.6467563800859137</v>
      </c>
      <c r="I70" s="19">
        <f t="shared" si="3"/>
        <v>17.169653699064536</v>
      </c>
      <c r="N70" s="22"/>
      <c r="O70" s="22"/>
    </row>
    <row r="71" spans="1:15" ht="18.600000000000001" customHeight="1" x14ac:dyDescent="0.2">
      <c r="A71" s="92"/>
      <c r="B71" s="93" t="s">
        <v>6</v>
      </c>
      <c r="C71" s="94" t="s">
        <v>243</v>
      </c>
      <c r="D71" s="90">
        <v>43625.994420000003</v>
      </c>
      <c r="E71" s="16">
        <f t="shared" si="0"/>
        <v>8.8149946960948355</v>
      </c>
      <c r="F71" s="17">
        <f t="shared" si="2"/>
        <v>24.794097422083894</v>
      </c>
      <c r="G71" s="90">
        <v>6999.7870060000005</v>
      </c>
      <c r="H71" s="16">
        <f t="shared" si="1"/>
        <v>11.877095436450592</v>
      </c>
      <c r="I71" s="17">
        <f t="shared" si="3"/>
        <v>-3.3285685052981906</v>
      </c>
      <c r="N71" s="22"/>
      <c r="O71" s="22"/>
    </row>
    <row r="72" spans="1:15" ht="18.600000000000001" customHeight="1" x14ac:dyDescent="0.2">
      <c r="A72" s="95"/>
      <c r="B72" s="96" t="s">
        <v>7</v>
      </c>
      <c r="C72" s="97" t="s">
        <v>244</v>
      </c>
      <c r="D72" s="91">
        <v>42493.594659000002</v>
      </c>
      <c r="E72" s="18">
        <f t="shared" si="0"/>
        <v>-2.5956995962041818</v>
      </c>
      <c r="F72" s="19">
        <f t="shared" si="2"/>
        <v>27.680916322295836</v>
      </c>
      <c r="G72" s="91">
        <v>7556.0125459999999</v>
      </c>
      <c r="H72" s="18">
        <f t="shared" si="1"/>
        <v>7.9463209312400584</v>
      </c>
      <c r="I72" s="19">
        <f t="shared" si="3"/>
        <v>2.8873836997092894</v>
      </c>
      <c r="N72" s="22"/>
      <c r="O72" s="22"/>
    </row>
    <row r="73" spans="1:15" ht="18.600000000000001" customHeight="1" x14ac:dyDescent="0.2">
      <c r="A73" s="92"/>
      <c r="B73" s="93" t="s">
        <v>8</v>
      </c>
      <c r="C73" s="94" t="s">
        <v>245</v>
      </c>
      <c r="D73" s="90">
        <v>41614.522287</v>
      </c>
      <c r="E73" s="16">
        <f t="shared" si="0"/>
        <v>-2.0687173656508184</v>
      </c>
      <c r="F73" s="17">
        <f t="shared" si="2"/>
        <v>15.435077046851031</v>
      </c>
      <c r="G73" s="90">
        <v>7166.9375769999997</v>
      </c>
      <c r="H73" s="16">
        <f t="shared" si="1"/>
        <v>-5.1492102035480158</v>
      </c>
      <c r="I73" s="17">
        <f t="shared" si="3"/>
        <v>3.1383466479557809</v>
      </c>
      <c r="N73" s="22"/>
      <c r="O73" s="22"/>
    </row>
    <row r="74" spans="1:15" ht="18.600000000000001" customHeight="1" x14ac:dyDescent="0.2">
      <c r="A74" s="95"/>
      <c r="B74" s="96" t="s">
        <v>9</v>
      </c>
      <c r="C74" s="97" t="s">
        <v>246</v>
      </c>
      <c r="D74" s="91">
        <v>42073.382251000003</v>
      </c>
      <c r="E74" s="18">
        <f t="shared" si="0"/>
        <v>1.1026438338890721</v>
      </c>
      <c r="F74" s="19">
        <f t="shared" si="2"/>
        <v>15.682684574277683</v>
      </c>
      <c r="G74" s="91">
        <v>8320.4294050000008</v>
      </c>
      <c r="H74" s="18">
        <f t="shared" si="1"/>
        <v>16.094626409217859</v>
      </c>
      <c r="I74" s="19">
        <f t="shared" si="3"/>
        <v>29.162211856575169</v>
      </c>
      <c r="N74" s="22"/>
      <c r="O74" s="22"/>
    </row>
    <row r="75" spans="1:15" ht="18.600000000000001" customHeight="1" x14ac:dyDescent="0.2">
      <c r="A75" s="92"/>
      <c r="B75" s="93" t="s">
        <v>10</v>
      </c>
      <c r="C75" s="94" t="s">
        <v>247</v>
      </c>
      <c r="D75" s="90">
        <v>43542.029653999998</v>
      </c>
      <c r="E75" s="16">
        <f t="shared" ref="E75:E106" si="4">(D75/D74-1)*100</f>
        <v>3.49068062614597</v>
      </c>
      <c r="F75" s="17">
        <f t="shared" si="2"/>
        <v>11.548608443437169</v>
      </c>
      <c r="G75" s="90">
        <v>7924.9016160000001</v>
      </c>
      <c r="H75" s="16">
        <f t="shared" ref="H75:H106" si="5">(G75/G74-1)*100</f>
        <v>-4.753694427865895</v>
      </c>
      <c r="I75" s="17">
        <f t="shared" si="3"/>
        <v>43.134732558836575</v>
      </c>
      <c r="N75" s="22"/>
      <c r="O75" s="22"/>
    </row>
    <row r="76" spans="1:15" ht="18.600000000000001" customHeight="1" x14ac:dyDescent="0.2">
      <c r="A76" s="95"/>
      <c r="B76" s="96" t="s">
        <v>11</v>
      </c>
      <c r="C76" s="97" t="s">
        <v>248</v>
      </c>
      <c r="D76" s="91">
        <v>44298.423370999997</v>
      </c>
      <c r="E76" s="18">
        <f t="shared" si="4"/>
        <v>1.7371576911103137</v>
      </c>
      <c r="F76" s="19">
        <f t="shared" si="2"/>
        <v>12.239882990631322</v>
      </c>
      <c r="G76" s="91">
        <v>10030.865393</v>
      </c>
      <c r="H76" s="18">
        <f t="shared" si="5"/>
        <v>26.574005319487615</v>
      </c>
      <c r="I76" s="19">
        <f t="shared" si="3"/>
        <v>41.459783871212032</v>
      </c>
      <c r="N76" s="22"/>
      <c r="O76" s="22"/>
    </row>
    <row r="77" spans="1:15" ht="18.600000000000001" customHeight="1" x14ac:dyDescent="0.2">
      <c r="A77" s="92"/>
      <c r="B77" s="93" t="s">
        <v>12</v>
      </c>
      <c r="C77" s="94" t="s">
        <v>249</v>
      </c>
      <c r="D77" s="90">
        <v>44125.076211</v>
      </c>
      <c r="E77" s="16">
        <f t="shared" si="4"/>
        <v>-0.39131677113700691</v>
      </c>
      <c r="F77" s="17">
        <f t="shared" si="2"/>
        <v>13.081188289344237</v>
      </c>
      <c r="G77" s="90">
        <v>9079.033030999999</v>
      </c>
      <c r="H77" s="16">
        <f t="shared" si="5"/>
        <v>-9.489035339505536</v>
      </c>
      <c r="I77" s="17">
        <f t="shared" si="3"/>
        <v>28.459671917526141</v>
      </c>
      <c r="N77" s="22"/>
      <c r="O77" s="22"/>
    </row>
    <row r="78" spans="1:15" ht="18.600000000000001" customHeight="1" x14ac:dyDescent="0.2">
      <c r="A78" s="95"/>
      <c r="B78" s="96" t="s">
        <v>13</v>
      </c>
      <c r="C78" s="97" t="s">
        <v>250</v>
      </c>
      <c r="D78" s="91">
        <v>44111.781749000002</v>
      </c>
      <c r="E78" s="18">
        <f t="shared" si="4"/>
        <v>-3.0129040313553457E-2</v>
      </c>
      <c r="F78" s="19">
        <f t="shared" si="2"/>
        <v>5.820337747559301</v>
      </c>
      <c r="G78" s="91">
        <v>8983.1544059999997</v>
      </c>
      <c r="H78" s="18">
        <f t="shared" si="5"/>
        <v>-1.0560444561951265</v>
      </c>
      <c r="I78" s="19">
        <f t="shared" si="3"/>
        <v>41.950737213657185</v>
      </c>
      <c r="N78" s="22"/>
      <c r="O78" s="22"/>
    </row>
    <row r="79" spans="1:15" ht="18.600000000000001" customHeight="1" x14ac:dyDescent="0.2">
      <c r="A79" s="92"/>
      <c r="B79" s="93" t="s">
        <v>14</v>
      </c>
      <c r="C79" s="94" t="s">
        <v>251</v>
      </c>
      <c r="D79" s="90">
        <v>41743.072140000004</v>
      </c>
      <c r="E79" s="16">
        <f t="shared" si="4"/>
        <v>-5.3697890111947144</v>
      </c>
      <c r="F79" s="17">
        <f t="shared" si="2"/>
        <v>-0.20265108997571391</v>
      </c>
      <c r="G79" s="90">
        <v>8242.5792000000001</v>
      </c>
      <c r="H79" s="16">
        <f t="shared" si="5"/>
        <v>-8.2440440465473603</v>
      </c>
      <c r="I79" s="17">
        <f t="shared" si="3"/>
        <v>12.807818266179559</v>
      </c>
      <c r="N79" s="22"/>
      <c r="O79" s="22"/>
    </row>
    <row r="80" spans="1:15" ht="18.600000000000001" customHeight="1" x14ac:dyDescent="0.2">
      <c r="A80" s="95"/>
      <c r="B80" s="96" t="s">
        <v>15</v>
      </c>
      <c r="C80" s="97" t="s">
        <v>252</v>
      </c>
      <c r="D80" s="91">
        <v>43770.048446999994</v>
      </c>
      <c r="E80" s="18">
        <f t="shared" si="4"/>
        <v>4.8558388328530766</v>
      </c>
      <c r="F80" s="19">
        <f t="shared" si="2"/>
        <v>3.37014606052084</v>
      </c>
      <c r="G80" s="91">
        <v>8519.3099570000013</v>
      </c>
      <c r="H80" s="18">
        <f t="shared" si="5"/>
        <v>3.3573320957595465</v>
      </c>
      <c r="I80" s="19">
        <f t="shared" si="3"/>
        <v>30.936137494144099</v>
      </c>
      <c r="N80" s="22"/>
      <c r="O80" s="22"/>
    </row>
    <row r="81" spans="1:15" ht="18.600000000000001" customHeight="1" x14ac:dyDescent="0.2">
      <c r="A81" s="92">
        <v>2023</v>
      </c>
      <c r="B81" s="93" t="s">
        <v>3</v>
      </c>
      <c r="C81" s="94" t="s">
        <v>241</v>
      </c>
      <c r="D81" s="90">
        <v>41675.114228999999</v>
      </c>
      <c r="E81" s="16">
        <f t="shared" si="4"/>
        <v>-4.7862277797948938</v>
      </c>
      <c r="F81" s="17">
        <f t="shared" si="2"/>
        <v>1.1154189109428669</v>
      </c>
      <c r="G81" s="90">
        <v>8189.217901</v>
      </c>
      <c r="H81" s="16">
        <f t="shared" si="5"/>
        <v>-3.8746337164170974</v>
      </c>
      <c r="I81" s="17">
        <f t="shared" si="3"/>
        <v>26.114529439252941</v>
      </c>
      <c r="N81" s="22"/>
      <c r="O81" s="22"/>
    </row>
    <row r="82" spans="1:15" ht="18.600000000000001" customHeight="1" x14ac:dyDescent="0.2">
      <c r="A82" s="95"/>
      <c r="B82" s="96" t="s">
        <v>5</v>
      </c>
      <c r="C82" s="97" t="s">
        <v>242</v>
      </c>
      <c r="D82" s="91">
        <v>38729.246277999999</v>
      </c>
      <c r="E82" s="18">
        <f t="shared" si="4"/>
        <v>-7.0686499737296238</v>
      </c>
      <c r="F82" s="19">
        <f t="shared" si="2"/>
        <v>-3.3988156750807241</v>
      </c>
      <c r="G82" s="91">
        <v>6956.5180329999994</v>
      </c>
      <c r="H82" s="18">
        <f t="shared" si="5"/>
        <v>-15.052717889573719</v>
      </c>
      <c r="I82" s="19">
        <f t="shared" si="3"/>
        <v>11.18553053346012</v>
      </c>
      <c r="N82" s="22"/>
      <c r="O82" s="22"/>
    </row>
    <row r="83" spans="1:15" ht="18.600000000000001" customHeight="1" x14ac:dyDescent="0.2">
      <c r="A83" s="92"/>
      <c r="B83" s="93" t="s">
        <v>6</v>
      </c>
      <c r="C83" s="94" t="s">
        <v>243</v>
      </c>
      <c r="D83" s="90">
        <v>43856.612865999996</v>
      </c>
      <c r="E83" s="16">
        <f t="shared" si="4"/>
        <v>13.239004320392823</v>
      </c>
      <c r="F83" s="17">
        <f t="shared" si="2"/>
        <v>0.52862622174238982</v>
      </c>
      <c r="G83" s="90">
        <v>8278.2053180000003</v>
      </c>
      <c r="H83" s="16">
        <f t="shared" si="5"/>
        <v>18.999264843852103</v>
      </c>
      <c r="I83" s="17">
        <f t="shared" si="3"/>
        <v>18.263674464725565</v>
      </c>
      <c r="N83" s="22"/>
      <c r="O83" s="22"/>
    </row>
    <row r="84" spans="1:15" ht="18.600000000000001" customHeight="1" x14ac:dyDescent="0.2">
      <c r="A84" s="95"/>
      <c r="B84" s="96" t="s">
        <v>7</v>
      </c>
      <c r="C84" s="97" t="s">
        <v>244</v>
      </c>
      <c r="D84" s="91">
        <v>41811.511091</v>
      </c>
      <c r="E84" s="18">
        <f t="shared" si="4"/>
        <v>-4.663154861613739</v>
      </c>
      <c r="F84" s="19">
        <f t="shared" si="2"/>
        <v>-1.6051444305278162</v>
      </c>
      <c r="G84" s="91">
        <v>8703.9004260000002</v>
      </c>
      <c r="H84" s="18">
        <f t="shared" si="5"/>
        <v>5.1423598672332371</v>
      </c>
      <c r="I84" s="19">
        <f t="shared" si="3"/>
        <v>15.191714849754568</v>
      </c>
      <c r="N84" s="22"/>
      <c r="O84" s="22"/>
    </row>
    <row r="85" spans="1:15" ht="18.600000000000001" customHeight="1" x14ac:dyDescent="0.2">
      <c r="A85" s="92"/>
      <c r="B85" s="93" t="s">
        <v>8</v>
      </c>
      <c r="C85" s="94" t="s">
        <v>245</v>
      </c>
      <c r="D85" s="90">
        <v>41078.789193999997</v>
      </c>
      <c r="E85" s="16">
        <f t="shared" si="4"/>
        <v>-1.7524406027930484</v>
      </c>
      <c r="F85" s="17">
        <f t="shared" si="2"/>
        <v>-1.2873705224951237</v>
      </c>
      <c r="G85" s="90">
        <v>8153.8546560000004</v>
      </c>
      <c r="H85" s="16">
        <f t="shared" si="5"/>
        <v>-6.3195319693332141</v>
      </c>
      <c r="I85" s="17">
        <f t="shared" si="3"/>
        <v>13.770415444487693</v>
      </c>
      <c r="N85" s="22"/>
      <c r="O85" s="22"/>
    </row>
    <row r="86" spans="1:15" ht="18.600000000000001" customHeight="1" x14ac:dyDescent="0.2">
      <c r="A86" s="95"/>
      <c r="B86" s="96" t="s">
        <v>9</v>
      </c>
      <c r="C86" s="97" t="s">
        <v>246</v>
      </c>
      <c r="D86" s="91">
        <v>40013.058891999994</v>
      </c>
      <c r="E86" s="18">
        <f t="shared" si="4"/>
        <v>-2.5943566568307319</v>
      </c>
      <c r="F86" s="19">
        <f t="shared" ref="F86:F106" si="6">(D86/D74-1)*100</f>
        <v>-4.896975828348193</v>
      </c>
      <c r="G86" s="91">
        <v>8896.0880820000002</v>
      </c>
      <c r="H86" s="18">
        <f t="shared" si="5"/>
        <v>9.1028532799984241</v>
      </c>
      <c r="I86" s="19">
        <f t="shared" ref="I86:I106" si="7">(G86/G74-1)*100</f>
        <v>6.9186174051794502</v>
      </c>
      <c r="N86" s="22"/>
      <c r="O86" s="22"/>
    </row>
    <row r="87" spans="1:15" ht="18.600000000000001" customHeight="1" x14ac:dyDescent="0.2">
      <c r="A87" s="92"/>
      <c r="B87" s="93" t="s">
        <v>10</v>
      </c>
      <c r="C87" s="94" t="s">
        <v>247</v>
      </c>
      <c r="D87" s="90">
        <v>37956.737502999997</v>
      </c>
      <c r="E87" s="16">
        <f t="shared" si="4"/>
        <v>-5.1391256903158826</v>
      </c>
      <c r="F87" s="17">
        <f t="shared" si="6"/>
        <v>-12.827358291247926</v>
      </c>
      <c r="G87" s="90">
        <v>7890.9903779999995</v>
      </c>
      <c r="H87" s="16">
        <f t="shared" si="5"/>
        <v>-11.2981986546837</v>
      </c>
      <c r="I87" s="17">
        <f t="shared" si="7"/>
        <v>-0.42790736898909998</v>
      </c>
      <c r="N87" s="22"/>
      <c r="O87" s="22"/>
    </row>
    <row r="88" spans="1:15" ht="18.600000000000001" customHeight="1" x14ac:dyDescent="0.2">
      <c r="A88" s="95"/>
      <c r="B88" s="96" t="s">
        <v>11</v>
      </c>
      <c r="C88" s="97" t="s">
        <v>248</v>
      </c>
      <c r="D88" s="91">
        <v>38097.742505000002</v>
      </c>
      <c r="E88" s="18">
        <f t="shared" si="4"/>
        <v>0.37148872973833402</v>
      </c>
      <c r="F88" s="19">
        <f t="shared" si="6"/>
        <v>-13.997520440105049</v>
      </c>
      <c r="G88" s="91">
        <v>8195.9692470000009</v>
      </c>
      <c r="H88" s="18">
        <f t="shared" si="5"/>
        <v>3.8648997703796484</v>
      </c>
      <c r="I88" s="19">
        <f t="shared" si="7"/>
        <v>-18.292500936962764</v>
      </c>
      <c r="N88" s="22"/>
      <c r="O88" s="22"/>
    </row>
    <row r="89" spans="1:15" ht="18.600000000000001" customHeight="1" x14ac:dyDescent="0.2">
      <c r="A89" s="92"/>
      <c r="B89" s="93" t="s">
        <v>12</v>
      </c>
      <c r="C89" s="94" t="s">
        <v>249</v>
      </c>
      <c r="D89" s="90">
        <v>37786.410347000005</v>
      </c>
      <c r="E89" s="16">
        <f t="shared" si="4"/>
        <v>-0.81719319185156181</v>
      </c>
      <c r="F89" s="17">
        <f t="shared" si="6"/>
        <v>-14.365223605936395</v>
      </c>
      <c r="G89" s="90">
        <v>8562.8062699999991</v>
      </c>
      <c r="H89" s="16">
        <f t="shared" si="5"/>
        <v>4.4758223456520696</v>
      </c>
      <c r="I89" s="17">
        <f t="shared" si="7"/>
        <v>-5.6859222698867118</v>
      </c>
      <c r="N89" s="22"/>
      <c r="O89" s="22"/>
    </row>
    <row r="90" spans="1:15" ht="18.600000000000001" customHeight="1" x14ac:dyDescent="0.2">
      <c r="A90" s="95"/>
      <c r="B90" s="96" t="s">
        <v>13</v>
      </c>
      <c r="C90" s="97" t="s">
        <v>250</v>
      </c>
      <c r="D90" s="91">
        <v>39570.097333999998</v>
      </c>
      <c r="E90" s="18">
        <f t="shared" si="4"/>
        <v>4.720445712149024</v>
      </c>
      <c r="F90" s="19">
        <f t="shared" si="6"/>
        <v>-10.295853477065597</v>
      </c>
      <c r="G90" s="91">
        <v>8457.0941889999995</v>
      </c>
      <c r="H90" s="18">
        <f t="shared" si="5"/>
        <v>-1.2345494884120511</v>
      </c>
      <c r="I90" s="19">
        <f t="shared" si="7"/>
        <v>-5.8560745282151156</v>
      </c>
      <c r="N90" s="22"/>
      <c r="O90" s="22"/>
    </row>
    <row r="91" spans="1:15" ht="18.600000000000001" customHeight="1" x14ac:dyDescent="0.2">
      <c r="A91" s="92"/>
      <c r="B91" s="93" t="s">
        <v>14</v>
      </c>
      <c r="C91" s="94" t="s">
        <v>251</v>
      </c>
      <c r="D91" s="90">
        <v>37035.973898999997</v>
      </c>
      <c r="E91" s="16">
        <f t="shared" si="4"/>
        <v>-6.4041374819227332</v>
      </c>
      <c r="F91" s="17">
        <f t="shared" si="6"/>
        <v>-11.276357967169037</v>
      </c>
      <c r="G91" s="90">
        <v>7873.4922740000002</v>
      </c>
      <c r="H91" s="16">
        <f t="shared" si="5"/>
        <v>-6.9007380307893555</v>
      </c>
      <c r="I91" s="17">
        <f t="shared" si="7"/>
        <v>-4.4778086694028936</v>
      </c>
      <c r="N91" s="22"/>
      <c r="O91" s="22"/>
    </row>
    <row r="92" spans="1:15" ht="18.600000000000001" customHeight="1" x14ac:dyDescent="0.2">
      <c r="A92" s="95"/>
      <c r="B92" s="96" t="s">
        <v>15</v>
      </c>
      <c r="C92" s="97" t="s">
        <v>252</v>
      </c>
      <c r="D92" s="91">
        <v>38473.933968999998</v>
      </c>
      <c r="E92" s="18">
        <f t="shared" si="4"/>
        <v>3.8826036380774864</v>
      </c>
      <c r="F92" s="19">
        <f t="shared" si="6"/>
        <v>-12.09985975778145</v>
      </c>
      <c r="G92" s="91">
        <v>8087.940466</v>
      </c>
      <c r="H92" s="18">
        <f t="shared" si="5"/>
        <v>2.7236731114623103</v>
      </c>
      <c r="I92" s="19">
        <f t="shared" si="7"/>
        <v>-5.0634322870898867</v>
      </c>
      <c r="N92" s="22"/>
      <c r="O92" s="22"/>
    </row>
    <row r="93" spans="1:15" ht="18.600000000000001" customHeight="1" x14ac:dyDescent="0.2">
      <c r="A93" s="92">
        <v>2024</v>
      </c>
      <c r="B93" s="93" t="s">
        <v>3</v>
      </c>
      <c r="C93" s="94" t="s">
        <v>241</v>
      </c>
      <c r="D93" s="90">
        <v>37375.006358000006</v>
      </c>
      <c r="E93" s="16">
        <f t="shared" si="4"/>
        <v>-2.8562912539316643</v>
      </c>
      <c r="F93" s="17">
        <f t="shared" si="6"/>
        <v>-10.318166969792554</v>
      </c>
      <c r="G93" s="90">
        <v>7994.4246190000003</v>
      </c>
      <c r="H93" s="16">
        <f t="shared" si="5"/>
        <v>-1.1562380731302446</v>
      </c>
      <c r="I93" s="17">
        <f t="shared" si="7"/>
        <v>-2.3786554998886156</v>
      </c>
      <c r="N93" s="22"/>
      <c r="O93" s="22"/>
    </row>
    <row r="94" spans="1:15" ht="18.600000000000001" customHeight="1" x14ac:dyDescent="0.2">
      <c r="A94" s="95"/>
      <c r="B94" s="96" t="s">
        <v>5</v>
      </c>
      <c r="C94" s="97" t="s">
        <v>242</v>
      </c>
      <c r="D94" s="91">
        <v>37731.637329999998</v>
      </c>
      <c r="E94" s="18">
        <f t="shared" si="4"/>
        <v>0.95419641828009549</v>
      </c>
      <c r="F94" s="19">
        <f t="shared" si="6"/>
        <v>-2.5758542803521856</v>
      </c>
      <c r="G94" s="91">
        <v>7715.5772640000005</v>
      </c>
      <c r="H94" s="18">
        <f t="shared" si="5"/>
        <v>-3.4880228195194429</v>
      </c>
      <c r="I94" s="19">
        <f t="shared" si="7"/>
        <v>10.911482258785377</v>
      </c>
      <c r="N94" s="22"/>
      <c r="O94" s="22"/>
    </row>
    <row r="95" spans="1:15" ht="18.600000000000001" customHeight="1" x14ac:dyDescent="0.2">
      <c r="A95" s="92"/>
      <c r="B95" s="93" t="s">
        <v>6</v>
      </c>
      <c r="C95" s="94" t="s">
        <v>243</v>
      </c>
      <c r="D95" s="90">
        <v>39861.059831999999</v>
      </c>
      <c r="E95" s="16">
        <f t="shared" si="4"/>
        <v>5.6435995167029906</v>
      </c>
      <c r="F95" s="17">
        <f t="shared" si="6"/>
        <v>-9.1104916063811316</v>
      </c>
      <c r="G95" s="90">
        <v>8191.8785779999998</v>
      </c>
      <c r="H95" s="16">
        <f t="shared" si="5"/>
        <v>6.1732427490858832</v>
      </c>
      <c r="I95" s="17">
        <f t="shared" si="7"/>
        <v>-1.0428195083817648</v>
      </c>
      <c r="N95" s="22"/>
      <c r="O95" s="22"/>
    </row>
    <row r="96" spans="1:15" ht="18.600000000000001" customHeight="1" x14ac:dyDescent="0.2">
      <c r="A96" s="95"/>
      <c r="B96" s="96" t="s">
        <v>7</v>
      </c>
      <c r="C96" s="97" t="s">
        <v>244</v>
      </c>
      <c r="D96" s="91">
        <v>37896.135487000007</v>
      </c>
      <c r="E96" s="18">
        <f t="shared" si="4"/>
        <v>-4.9294332696657843</v>
      </c>
      <c r="F96" s="19">
        <f t="shared" si="6"/>
        <v>-9.3643484816380749</v>
      </c>
      <c r="G96" s="91">
        <v>7887.274101</v>
      </c>
      <c r="H96" s="18">
        <f t="shared" si="5"/>
        <v>-3.7183714834109205</v>
      </c>
      <c r="I96" s="19">
        <f t="shared" si="7"/>
        <v>-9.3823031633105671</v>
      </c>
      <c r="N96" s="22"/>
      <c r="O96" s="22"/>
    </row>
    <row r="97" spans="1:15" ht="18.600000000000001" customHeight="1" x14ac:dyDescent="0.2">
      <c r="A97" s="92"/>
      <c r="B97" s="93" t="s">
        <v>8</v>
      </c>
      <c r="C97" s="94" t="s">
        <v>245</v>
      </c>
      <c r="D97" s="90">
        <v>39708.801203000003</v>
      </c>
      <c r="E97" s="16">
        <f t="shared" si="4"/>
        <v>4.783246873871394</v>
      </c>
      <c r="F97" s="17">
        <f t="shared" si="6"/>
        <v>-3.3350252475311426</v>
      </c>
      <c r="G97" s="90">
        <v>8730.5518269999993</v>
      </c>
      <c r="H97" s="16">
        <f t="shared" si="5"/>
        <v>10.691624447197579</v>
      </c>
      <c r="I97" s="17">
        <f t="shared" si="7"/>
        <v>7.0726937789556743</v>
      </c>
      <c r="N97" s="22"/>
      <c r="O97" s="22"/>
    </row>
    <row r="98" spans="1:15" ht="18.600000000000001" customHeight="1" x14ac:dyDescent="0.2">
      <c r="A98" s="95"/>
      <c r="B98" s="96" t="s">
        <v>9</v>
      </c>
      <c r="C98" s="97" t="s">
        <v>246</v>
      </c>
      <c r="D98" s="91">
        <v>28981.376166999999</v>
      </c>
      <c r="E98" s="18">
        <f t="shared" si="4"/>
        <v>-27.015232671364419</v>
      </c>
      <c r="F98" s="19">
        <f t="shared" si="6"/>
        <v>-27.57020590396705</v>
      </c>
      <c r="G98" s="91">
        <v>8973.1046659999993</v>
      </c>
      <c r="H98" s="18">
        <f t="shared" si="5"/>
        <v>2.7782074238410059</v>
      </c>
      <c r="I98" s="19">
        <f t="shared" si="7"/>
        <v>0.86573540291077222</v>
      </c>
      <c r="N98" s="22"/>
      <c r="O98" s="22"/>
    </row>
    <row r="99" spans="1:15" ht="18.600000000000001" customHeight="1" x14ac:dyDescent="0.2">
      <c r="A99" s="92"/>
      <c r="B99" s="93" t="s">
        <v>10</v>
      </c>
      <c r="C99" s="94" t="s">
        <v>247</v>
      </c>
      <c r="D99" s="90">
        <v>31073.348021999998</v>
      </c>
      <c r="E99" s="16">
        <f t="shared" si="4"/>
        <v>7.218331672538203</v>
      </c>
      <c r="F99" s="17">
        <f t="shared" si="6"/>
        <v>-18.134829107628004</v>
      </c>
      <c r="G99" s="90">
        <v>9176.9658980000004</v>
      </c>
      <c r="H99" s="16">
        <f t="shared" si="5"/>
        <v>2.2719141210115534</v>
      </c>
      <c r="I99" s="17">
        <f t="shared" si="7"/>
        <v>16.296756913875953</v>
      </c>
      <c r="N99" s="22"/>
      <c r="O99" s="22"/>
    </row>
    <row r="100" spans="1:15" ht="18.600000000000001" customHeight="1" x14ac:dyDescent="0.2">
      <c r="A100" s="95"/>
      <c r="B100" s="96" t="s">
        <v>11</v>
      </c>
      <c r="C100" s="97" t="s">
        <v>248</v>
      </c>
      <c r="D100" s="91">
        <v>30800.407311999999</v>
      </c>
      <c r="E100" s="18">
        <f t="shared" si="4"/>
        <v>-0.87837560924157732</v>
      </c>
      <c r="F100" s="19">
        <f t="shared" si="6"/>
        <v>-19.154245667029457</v>
      </c>
      <c r="G100" s="91">
        <v>9077.2927559999989</v>
      </c>
      <c r="H100" s="18">
        <f t="shared" si="5"/>
        <v>-1.0861230509936148</v>
      </c>
      <c r="I100" s="19">
        <f t="shared" si="7"/>
        <v>10.75313342985751</v>
      </c>
      <c r="N100" s="22"/>
      <c r="O100" s="22"/>
    </row>
    <row r="101" spans="1:15" ht="18.600000000000001" customHeight="1" x14ac:dyDescent="0.2">
      <c r="A101" s="92"/>
      <c r="B101" s="93" t="s">
        <v>12</v>
      </c>
      <c r="C101" s="94" t="s">
        <v>249</v>
      </c>
      <c r="D101" s="90">
        <v>30293.225548999999</v>
      </c>
      <c r="E101" s="16">
        <f t="shared" si="4"/>
        <v>-1.6466722594359995</v>
      </c>
      <c r="F101" s="17">
        <f t="shared" si="6"/>
        <v>-19.830369514300571</v>
      </c>
      <c r="G101" s="90">
        <v>9336.3184079999992</v>
      </c>
      <c r="H101" s="16">
        <f t="shared" si="5"/>
        <v>2.8535562194883068</v>
      </c>
      <c r="I101" s="17">
        <f t="shared" si="7"/>
        <v>9.0333952866599176</v>
      </c>
      <c r="N101" s="22"/>
      <c r="O101" s="22"/>
    </row>
    <row r="102" spans="1:15" ht="18.600000000000001" customHeight="1" x14ac:dyDescent="0.2">
      <c r="A102" s="95"/>
      <c r="B102" s="96" t="s">
        <v>13</v>
      </c>
      <c r="C102" s="97" t="s">
        <v>250</v>
      </c>
      <c r="D102" s="91">
        <v>32031.330998000001</v>
      </c>
      <c r="E102" s="18">
        <f t="shared" si="4"/>
        <v>5.7376044231030265</v>
      </c>
      <c r="F102" s="19">
        <f t="shared" si="6"/>
        <v>-19.051674986713842</v>
      </c>
      <c r="G102" s="91">
        <v>9174.0032040000006</v>
      </c>
      <c r="H102" s="18">
        <f t="shared" si="5"/>
        <v>-1.7385354366333039</v>
      </c>
      <c r="I102" s="19">
        <f t="shared" si="7"/>
        <v>8.4770134868838554</v>
      </c>
      <c r="N102" s="22"/>
      <c r="O102" s="22"/>
    </row>
    <row r="103" spans="1:15" ht="18.600000000000001" customHeight="1" x14ac:dyDescent="0.2">
      <c r="A103" s="92"/>
      <c r="B103" s="93" t="s">
        <v>14</v>
      </c>
      <c r="C103" s="94" t="s">
        <v>251</v>
      </c>
      <c r="D103" s="90">
        <v>32007.420624000002</v>
      </c>
      <c r="E103" s="16">
        <f t="shared" si="4"/>
        <v>-7.4646832507496708E-2</v>
      </c>
      <c r="F103" s="17">
        <f t="shared" si="6"/>
        <v>-13.577483580459514</v>
      </c>
      <c r="G103" s="90">
        <v>8751.8438340000012</v>
      </c>
      <c r="H103" s="16">
        <f t="shared" si="5"/>
        <v>-4.6016919834509284</v>
      </c>
      <c r="I103" s="17">
        <f t="shared" si="7"/>
        <v>11.15580646342298</v>
      </c>
      <c r="N103" s="22"/>
      <c r="O103" s="22"/>
    </row>
    <row r="104" spans="1:15" ht="18.600000000000001" customHeight="1" x14ac:dyDescent="0.2">
      <c r="A104" s="95"/>
      <c r="B104" s="96" t="s">
        <v>15</v>
      </c>
      <c r="C104" s="97" t="s">
        <v>252</v>
      </c>
      <c r="D104" s="91">
        <v>33395.420337999996</v>
      </c>
      <c r="E104" s="18">
        <f t="shared" si="4"/>
        <v>4.3364934972586866</v>
      </c>
      <c r="F104" s="19">
        <f t="shared" si="6"/>
        <v>-13.199881340681108</v>
      </c>
      <c r="G104" s="91">
        <v>9603.3575879999989</v>
      </c>
      <c r="H104" s="18">
        <f t="shared" si="5"/>
        <v>9.7295355144701787</v>
      </c>
      <c r="I104" s="19">
        <f t="shared" si="7"/>
        <v>18.736749217807592</v>
      </c>
      <c r="N104" s="22"/>
      <c r="O104" s="22"/>
    </row>
    <row r="105" spans="1:15" ht="18.600000000000001" customHeight="1" x14ac:dyDescent="0.2">
      <c r="A105" s="92" t="s">
        <v>531</v>
      </c>
      <c r="B105" s="93" t="s">
        <v>3</v>
      </c>
      <c r="C105" s="94" t="s">
        <v>241</v>
      </c>
      <c r="D105" s="90">
        <v>38003.914595000002</v>
      </c>
      <c r="E105" s="16">
        <f t="shared" si="4"/>
        <v>13.799779162402359</v>
      </c>
      <c r="F105" s="17">
        <f t="shared" si="6"/>
        <v>1.6826973378303745</v>
      </c>
      <c r="G105" s="90">
        <v>9216.8546559999995</v>
      </c>
      <c r="H105" s="16">
        <f t="shared" si="5"/>
        <v>-4.0246645869248869</v>
      </c>
      <c r="I105" s="17">
        <f t="shared" si="7"/>
        <v>15.291032128750114</v>
      </c>
      <c r="N105" s="22"/>
      <c r="O105" s="22"/>
    </row>
    <row r="106" spans="1:15" ht="18.600000000000001" customHeight="1" x14ac:dyDescent="0.2">
      <c r="A106" s="95"/>
      <c r="B106" s="96" t="s">
        <v>5</v>
      </c>
      <c r="C106" s="97" t="s">
        <v>242</v>
      </c>
      <c r="D106" s="91">
        <v>36735.825530000002</v>
      </c>
      <c r="E106" s="18">
        <f t="shared" si="4"/>
        <v>-3.3367327511225287</v>
      </c>
      <c r="F106" s="19">
        <f t="shared" si="6"/>
        <v>-2.6391958326394627</v>
      </c>
      <c r="G106" s="91">
        <v>8886.4168469999986</v>
      </c>
      <c r="H106" s="18">
        <f t="shared" si="5"/>
        <v>-3.585147225739227</v>
      </c>
      <c r="I106" s="19">
        <f t="shared" si="7"/>
        <v>15.1750095026979</v>
      </c>
      <c r="N106" s="22"/>
      <c r="O106" s="22"/>
    </row>
    <row r="107" spans="1:15" ht="18.600000000000001" customHeight="1" x14ac:dyDescent="0.2">
      <c r="A107" s="92"/>
      <c r="B107" s="93" t="s">
        <v>6</v>
      </c>
      <c r="C107" s="94" t="s">
        <v>243</v>
      </c>
      <c r="D107" s="90">
        <v>37974.277907999996</v>
      </c>
      <c r="E107" s="16">
        <v>3.3712387298568292</v>
      </c>
      <c r="F107" s="17">
        <v>-4.7333962818653319</v>
      </c>
      <c r="G107" s="90">
        <v>8830.5499180000006</v>
      </c>
      <c r="H107" s="16">
        <v>-0.6286777895059048</v>
      </c>
      <c r="I107" s="17">
        <v>7.7963965642167565</v>
      </c>
      <c r="N107" s="22"/>
      <c r="O107" s="22"/>
    </row>
    <row r="108" spans="1:15" ht="18.600000000000001" customHeight="1" x14ac:dyDescent="0.2">
      <c r="A108" s="95"/>
      <c r="B108" s="96" t="s">
        <v>7</v>
      </c>
      <c r="C108" s="97" t="s">
        <v>244</v>
      </c>
      <c r="D108" s="91">
        <v>38458.337891000003</v>
      </c>
      <c r="E108" s="18">
        <v>1.2747049046534453</v>
      </c>
      <c r="F108" s="19">
        <v>1.4835349218995209</v>
      </c>
      <c r="G108" s="91">
        <v>8639.8607639999991</v>
      </c>
      <c r="H108" s="18">
        <v>-2.1594255824465169</v>
      </c>
      <c r="I108" s="19">
        <v>9.5417840607895386</v>
      </c>
      <c r="N108" s="22"/>
      <c r="O108" s="22"/>
    </row>
    <row r="109" spans="1:15" ht="18.600000000000001" customHeight="1" x14ac:dyDescent="0.2">
      <c r="A109" s="92"/>
      <c r="B109" s="93" t="s">
        <v>8</v>
      </c>
      <c r="C109" s="94" t="s">
        <v>245</v>
      </c>
      <c r="D109" s="90">
        <v>39595.142206999997</v>
      </c>
      <c r="E109" s="16">
        <v>2.955937199423353</v>
      </c>
      <c r="F109" s="17">
        <v>-0.28623124485415152</v>
      </c>
      <c r="G109" s="90">
        <v>10135.42121</v>
      </c>
      <c r="H109" s="16">
        <v>17.310006339819783</v>
      </c>
      <c r="I109" s="17">
        <v>16.091415649756733</v>
      </c>
      <c r="N109" s="22"/>
      <c r="O109" s="22"/>
    </row>
    <row r="110" spans="1:15" ht="18.600000000000001" customHeight="1" x14ac:dyDescent="0.2">
      <c r="A110" s="95"/>
      <c r="B110" s="96" t="s">
        <v>9</v>
      </c>
      <c r="C110" s="97" t="s">
        <v>246</v>
      </c>
      <c r="D110" s="91">
        <v>39884.896387000001</v>
      </c>
      <c r="E110" s="18">
        <v>0.73179224482942118</v>
      </c>
      <c r="F110" s="19">
        <v>37.622506802887543</v>
      </c>
      <c r="G110" s="91">
        <v>7931.2624329999999</v>
      </c>
      <c r="H110" s="18">
        <v>-21.747086098654613</v>
      </c>
      <c r="I110" s="19">
        <v>-11.61072194942342</v>
      </c>
      <c r="N110" s="22"/>
      <c r="O110" s="22"/>
    </row>
    <row r="111" spans="1:15" ht="18.600000000000001" customHeight="1" x14ac:dyDescent="0.2">
      <c r="A111" s="92"/>
      <c r="B111" s="93" t="s">
        <v>10</v>
      </c>
      <c r="C111" s="94" t="s">
        <v>247</v>
      </c>
      <c r="D111" s="90">
        <v>41438.455693000004</v>
      </c>
      <c r="E111" s="16">
        <v>3.8951067866039857</v>
      </c>
      <c r="F111" s="17">
        <v>33.356906580074622</v>
      </c>
      <c r="G111" s="90">
        <v>9458.3887579999991</v>
      </c>
      <c r="H111" s="16">
        <v>19.254517649624205</v>
      </c>
      <c r="I111" s="17">
        <v>3.0666220527345578</v>
      </c>
      <c r="N111" s="22"/>
      <c r="O111" s="22"/>
    </row>
    <row r="112" spans="1:15" ht="18.600000000000001" customHeight="1" x14ac:dyDescent="0.2">
      <c r="A112" s="95"/>
      <c r="B112" s="96" t="s">
        <v>11</v>
      </c>
      <c r="C112" s="97" t="s">
        <v>248</v>
      </c>
      <c r="D112" s="91">
        <v>42574.295803000001</v>
      </c>
      <c r="E112" s="18">
        <v>2.7410290538212978</v>
      </c>
      <c r="F112" s="19">
        <v>38.226405163196773</v>
      </c>
      <c r="G112" s="91">
        <v>9601.5122159999992</v>
      </c>
      <c r="H112" s="18">
        <v>1.5131906888363522</v>
      </c>
      <c r="I112" s="19">
        <v>5.7750639325088837</v>
      </c>
      <c r="N112" s="22"/>
      <c r="O112" s="22"/>
    </row>
    <row r="113" spans="1:15" ht="18.600000000000001" customHeight="1" x14ac:dyDescent="0.2">
      <c r="A113" s="92"/>
      <c r="B113" s="93" t="s">
        <v>12</v>
      </c>
      <c r="C113" s="94" t="s">
        <v>249</v>
      </c>
      <c r="D113" s="90">
        <v>42093.307104</v>
      </c>
      <c r="E113" s="16">
        <v>-1.1297631350748238</v>
      </c>
      <c r="F113" s="17">
        <v>38.95287260154285</v>
      </c>
      <c r="G113" s="90">
        <v>9463.5462050000006</v>
      </c>
      <c r="H113" s="16">
        <v>-1.4369196007488427</v>
      </c>
      <c r="I113" s="17">
        <v>1.3627191301764485</v>
      </c>
      <c r="N113" s="22"/>
      <c r="O113" s="22"/>
    </row>
    <row r="114" spans="1:15" ht="18.600000000000001" customHeight="1" x14ac:dyDescent="0.2">
      <c r="A114" s="95"/>
      <c r="B114" s="96" t="s">
        <v>13</v>
      </c>
      <c r="C114" s="97" t="s">
        <v>250</v>
      </c>
      <c r="D114" s="91">
        <v>44193.758024000002</v>
      </c>
      <c r="E114" s="18">
        <v>4.9899878733937753</v>
      </c>
      <c r="F114" s="19">
        <v>37.970407869593089</v>
      </c>
      <c r="G114" s="91">
        <v>8466.231511</v>
      </c>
      <c r="H114" s="18">
        <v>-10.538488135378643</v>
      </c>
      <c r="I114" s="19">
        <v>-7.7149710683706907</v>
      </c>
      <c r="N114" s="22"/>
      <c r="O114" s="22"/>
    </row>
    <row r="115" spans="1:15" ht="18.600000000000001" customHeight="1" x14ac:dyDescent="0.2">
      <c r="A115" s="130" t="s">
        <v>560</v>
      </c>
      <c r="B115" s="20"/>
      <c r="C115" s="20"/>
      <c r="D115" s="21"/>
      <c r="E115" s="21"/>
      <c r="F115" s="21"/>
      <c r="I115" s="132" t="s">
        <v>561</v>
      </c>
      <c r="N115" s="55"/>
      <c r="O115" s="22"/>
    </row>
    <row r="116" spans="1:15" ht="18.600000000000001" customHeight="1" x14ac:dyDescent="0.2">
      <c r="A116" s="46"/>
      <c r="B116" s="20"/>
      <c r="C116" s="20"/>
      <c r="D116" s="56"/>
      <c r="E116" s="56"/>
      <c r="F116" s="56"/>
      <c r="I116" s="132" t="s">
        <v>871</v>
      </c>
      <c r="N116" s="22"/>
      <c r="O116" s="22"/>
    </row>
    <row r="117" spans="1:15" ht="18.600000000000001" customHeight="1" x14ac:dyDescent="0.2">
      <c r="A117" s="20"/>
      <c r="B117" s="20"/>
      <c r="C117" s="20"/>
      <c r="D117" s="20"/>
      <c r="E117" s="20"/>
      <c r="F117" s="20"/>
      <c r="G117" s="20"/>
      <c r="H117" s="20"/>
      <c r="I117" s="20"/>
      <c r="N117" s="22"/>
      <c r="O117" s="22"/>
    </row>
    <row r="118" spans="1:15" ht="18.600000000000001" customHeight="1" x14ac:dyDescent="0.2">
      <c r="A118" s="20"/>
      <c r="B118" s="20"/>
      <c r="C118" s="20"/>
      <c r="D118" s="20"/>
      <c r="E118" s="20"/>
      <c r="F118" s="20"/>
      <c r="G118" s="20"/>
      <c r="H118" s="20"/>
      <c r="I118" s="20"/>
      <c r="N118" s="22"/>
      <c r="O118" s="22"/>
    </row>
    <row r="119" spans="1:15" ht="18.600000000000001" customHeight="1" x14ac:dyDescent="0.2">
      <c r="A119" s="20"/>
      <c r="B119" s="20"/>
      <c r="C119" s="20"/>
      <c r="D119" s="20"/>
      <c r="E119" s="20"/>
      <c r="F119" s="20"/>
      <c r="G119" s="20"/>
      <c r="H119" s="20"/>
      <c r="I119" s="20"/>
      <c r="N119" s="22"/>
      <c r="O119" s="22"/>
    </row>
    <row r="120" spans="1:15" ht="18.600000000000001" customHeight="1" x14ac:dyDescent="0.2">
      <c r="A120" s="20"/>
      <c r="B120" s="20"/>
      <c r="C120" s="20"/>
      <c r="D120" s="20"/>
      <c r="E120" s="20"/>
      <c r="F120" s="20"/>
      <c r="G120" s="20"/>
      <c r="H120" s="20"/>
      <c r="I120" s="20"/>
      <c r="N120" s="22"/>
      <c r="O120" s="22"/>
    </row>
    <row r="121" spans="1:15" ht="18.600000000000001" customHeight="1" x14ac:dyDescent="0.2">
      <c r="A121" s="20"/>
      <c r="B121" s="20"/>
      <c r="C121" s="20"/>
      <c r="D121" s="20"/>
      <c r="E121" s="20"/>
      <c r="F121" s="20"/>
      <c r="G121" s="20"/>
      <c r="H121" s="20"/>
      <c r="I121" s="20"/>
      <c r="N121" s="22"/>
      <c r="O121" s="22"/>
    </row>
    <row r="122" spans="1:15" ht="18.600000000000001" customHeight="1" x14ac:dyDescent="0.2">
      <c r="A122" s="20"/>
      <c r="B122" s="20"/>
      <c r="C122" s="20"/>
      <c r="D122" s="20"/>
      <c r="E122" s="20"/>
      <c r="F122" s="20"/>
      <c r="G122" s="20"/>
      <c r="H122" s="20"/>
      <c r="I122" s="20"/>
      <c r="N122" s="22"/>
      <c r="O122" s="22"/>
    </row>
    <row r="123" spans="1:15" ht="18.600000000000001" customHeight="1" x14ac:dyDescent="0.2">
      <c r="A123" s="20"/>
      <c r="B123" s="20"/>
      <c r="C123" s="20"/>
      <c r="D123" s="20"/>
      <c r="E123" s="20"/>
      <c r="F123" s="20"/>
      <c r="G123" s="20"/>
      <c r="H123" s="20"/>
      <c r="I123" s="20"/>
      <c r="N123" s="22"/>
      <c r="O123" s="22"/>
    </row>
    <row r="124" spans="1:15" ht="18.600000000000001" customHeight="1" x14ac:dyDescent="0.2">
      <c r="A124" s="20"/>
      <c r="B124" s="20"/>
      <c r="C124" s="20"/>
      <c r="D124" s="20"/>
      <c r="E124" s="20"/>
      <c r="F124" s="20"/>
      <c r="G124" s="20"/>
      <c r="H124" s="20"/>
      <c r="I124" s="20"/>
      <c r="N124" s="22"/>
      <c r="O124" s="22"/>
    </row>
    <row r="125" spans="1:15" ht="18.600000000000001" customHeight="1" x14ac:dyDescent="0.2">
      <c r="A125" s="20"/>
      <c r="B125" s="20"/>
      <c r="C125" s="20"/>
      <c r="D125" s="20"/>
      <c r="E125" s="20"/>
      <c r="F125" s="20"/>
      <c r="G125" s="20"/>
      <c r="H125" s="20"/>
      <c r="I125" s="20"/>
      <c r="N125" s="22"/>
      <c r="O125" s="22"/>
    </row>
    <row r="126" spans="1:15" ht="18.600000000000001" customHeight="1" x14ac:dyDescent="0.2">
      <c r="A126" s="20"/>
      <c r="B126" s="20"/>
      <c r="C126" s="20"/>
      <c r="D126" s="20"/>
      <c r="E126" s="20"/>
      <c r="F126" s="20"/>
      <c r="G126" s="20"/>
      <c r="H126" s="20"/>
      <c r="I126" s="20"/>
      <c r="N126" s="22"/>
      <c r="O126" s="22"/>
    </row>
    <row r="127" spans="1:15" ht="18.600000000000001" customHeight="1" x14ac:dyDescent="0.2">
      <c r="A127" s="20"/>
      <c r="B127" s="20"/>
      <c r="C127" s="20"/>
      <c r="D127" s="20"/>
      <c r="E127" s="20"/>
      <c r="F127" s="20"/>
      <c r="G127" s="20"/>
      <c r="H127" s="20"/>
      <c r="I127" s="20"/>
      <c r="N127" s="22"/>
      <c r="O127" s="22"/>
    </row>
    <row r="128" spans="1:15" ht="18.600000000000001" customHeight="1" x14ac:dyDescent="0.2">
      <c r="A128" s="20"/>
      <c r="B128" s="20"/>
      <c r="C128" s="20"/>
      <c r="D128" s="20"/>
      <c r="E128" s="20"/>
      <c r="F128" s="20"/>
      <c r="G128" s="20"/>
      <c r="H128" s="20"/>
      <c r="I128" s="20"/>
      <c r="N128" s="22"/>
      <c r="O128" s="22"/>
    </row>
    <row r="129" spans="1:15" ht="18.600000000000001" customHeight="1" x14ac:dyDescent="0.2">
      <c r="A129" s="20"/>
      <c r="B129" s="20"/>
      <c r="C129" s="20"/>
      <c r="D129" s="20"/>
      <c r="E129" s="20"/>
      <c r="F129" s="20"/>
      <c r="G129" s="20"/>
      <c r="H129" s="20"/>
      <c r="I129" s="20"/>
      <c r="N129" s="22"/>
      <c r="O129" s="22"/>
    </row>
    <row r="130" spans="1:15" ht="18.600000000000001" customHeight="1" x14ac:dyDescent="0.2">
      <c r="A130" s="20"/>
      <c r="B130" s="20"/>
      <c r="C130" s="20"/>
      <c r="D130" s="20"/>
      <c r="E130" s="20"/>
      <c r="F130" s="20"/>
      <c r="G130" s="20"/>
      <c r="H130" s="20"/>
      <c r="I130" s="20"/>
      <c r="N130" s="22"/>
      <c r="O130" s="22"/>
    </row>
    <row r="131" spans="1:15" ht="18.600000000000001" customHeight="1" x14ac:dyDescent="0.2">
      <c r="A131" s="20"/>
      <c r="B131" s="20"/>
      <c r="C131" s="20"/>
      <c r="D131" s="20"/>
      <c r="E131" s="20"/>
      <c r="F131" s="20"/>
      <c r="G131" s="20"/>
      <c r="H131" s="20"/>
      <c r="I131" s="20"/>
      <c r="N131" s="22"/>
      <c r="O131" s="22"/>
    </row>
    <row r="132" spans="1:15" ht="18.600000000000001" customHeight="1" x14ac:dyDescent="0.2">
      <c r="A132" s="20"/>
      <c r="B132" s="20"/>
      <c r="C132" s="20"/>
      <c r="D132" s="20"/>
      <c r="E132" s="20"/>
      <c r="F132" s="20"/>
      <c r="G132" s="20"/>
      <c r="H132" s="20"/>
      <c r="I132" s="20"/>
      <c r="N132" s="22"/>
      <c r="O132" s="22"/>
    </row>
    <row r="133" spans="1:15" ht="18.600000000000001" customHeight="1" x14ac:dyDescent="0.2">
      <c r="A133" s="20"/>
      <c r="B133" s="20"/>
      <c r="C133" s="20"/>
      <c r="D133" s="20"/>
      <c r="E133" s="20"/>
      <c r="F133" s="20"/>
      <c r="G133" s="20"/>
      <c r="H133" s="20"/>
      <c r="I133" s="20"/>
      <c r="N133" s="22"/>
      <c r="O133" s="22"/>
    </row>
    <row r="134" spans="1:15" ht="18.600000000000001" customHeight="1" x14ac:dyDescent="0.2">
      <c r="A134" s="20"/>
      <c r="B134" s="20"/>
      <c r="C134" s="20"/>
      <c r="D134" s="20"/>
      <c r="E134" s="20"/>
      <c r="F134" s="20"/>
      <c r="G134" s="20"/>
      <c r="H134" s="20"/>
      <c r="I134" s="20"/>
      <c r="N134" s="22"/>
      <c r="O134" s="22"/>
    </row>
    <row r="135" spans="1:15" ht="18.600000000000001" customHeight="1" x14ac:dyDescent="0.2">
      <c r="A135" s="20"/>
      <c r="B135" s="20"/>
      <c r="C135" s="20"/>
      <c r="D135" s="20"/>
      <c r="E135" s="20"/>
      <c r="F135" s="20"/>
      <c r="G135" s="20"/>
      <c r="H135" s="20"/>
      <c r="I135" s="20"/>
      <c r="N135" s="22"/>
      <c r="O135" s="22"/>
    </row>
    <row r="136" spans="1:15" ht="18.600000000000001" customHeight="1" x14ac:dyDescent="0.2">
      <c r="A136" s="20"/>
      <c r="B136" s="20"/>
      <c r="C136" s="20"/>
      <c r="D136" s="20"/>
      <c r="E136" s="20"/>
      <c r="F136" s="20"/>
      <c r="G136" s="20"/>
      <c r="H136" s="20"/>
      <c r="I136" s="20"/>
      <c r="N136" s="22"/>
      <c r="O136" s="22"/>
    </row>
    <row r="137" spans="1:15" ht="18.600000000000001" customHeight="1" x14ac:dyDescent="0.2">
      <c r="A137" s="20"/>
      <c r="B137" s="20"/>
      <c r="C137" s="20"/>
      <c r="D137" s="20"/>
      <c r="E137" s="20"/>
      <c r="F137" s="20"/>
      <c r="G137" s="20"/>
      <c r="H137" s="20"/>
      <c r="I137" s="20"/>
      <c r="N137" s="22"/>
      <c r="O137" s="22"/>
    </row>
    <row r="138" spans="1:15" ht="18.600000000000001" customHeight="1" x14ac:dyDescent="0.2">
      <c r="A138" s="20"/>
      <c r="B138" s="20"/>
      <c r="C138" s="20"/>
      <c r="D138" s="20"/>
      <c r="E138" s="20"/>
      <c r="F138" s="20"/>
      <c r="G138" s="20"/>
      <c r="H138" s="20"/>
      <c r="I138" s="20"/>
      <c r="N138" s="22"/>
      <c r="O138" s="22"/>
    </row>
    <row r="139" spans="1:15" ht="18.600000000000001" customHeight="1" x14ac:dyDescent="0.2">
      <c r="A139" s="20"/>
      <c r="B139" s="20"/>
      <c r="C139" s="20"/>
      <c r="D139" s="20"/>
      <c r="E139" s="20"/>
      <c r="F139" s="20"/>
      <c r="G139" s="20"/>
      <c r="H139" s="20"/>
      <c r="I139" s="20"/>
      <c r="N139" s="22"/>
      <c r="O139" s="22"/>
    </row>
    <row r="140" spans="1:15" ht="18.600000000000001" customHeight="1" x14ac:dyDescent="0.2">
      <c r="A140" s="20"/>
      <c r="B140" s="20"/>
      <c r="C140" s="20"/>
      <c r="D140" s="20"/>
      <c r="E140" s="20"/>
      <c r="F140" s="20"/>
      <c r="G140" s="20"/>
      <c r="H140" s="20"/>
      <c r="I140" s="20"/>
      <c r="N140" s="22"/>
      <c r="O140" s="22"/>
    </row>
    <row r="141" spans="1:15" ht="18.600000000000001" customHeight="1" x14ac:dyDescent="0.2">
      <c r="A141" s="20"/>
      <c r="B141" s="20"/>
      <c r="C141" s="20"/>
      <c r="D141" s="20"/>
      <c r="E141" s="20"/>
      <c r="F141" s="20"/>
      <c r="G141" s="20"/>
      <c r="H141" s="20"/>
      <c r="I141" s="20"/>
      <c r="N141" s="22"/>
      <c r="O141" s="22"/>
    </row>
    <row r="142" spans="1:15" ht="18.600000000000001" customHeight="1" x14ac:dyDescent="0.2">
      <c r="A142" s="20"/>
      <c r="B142" s="20"/>
      <c r="C142" s="20"/>
      <c r="D142" s="20"/>
      <c r="E142" s="20"/>
      <c r="F142" s="20"/>
      <c r="G142" s="20"/>
      <c r="H142" s="20"/>
      <c r="I142" s="20"/>
      <c r="N142" s="22"/>
      <c r="O142" s="22"/>
    </row>
  </sheetData>
  <mergeCells count="6">
    <mergeCell ref="H6:I6"/>
    <mergeCell ref="B6:B7"/>
    <mergeCell ref="C6:C7"/>
    <mergeCell ref="D6:D7"/>
    <mergeCell ref="E6:F6"/>
    <mergeCell ref="G6:G7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&amp;L&amp;G&amp;R&amp;G</oddHeader>
    <oddFooter>&amp;Cwww.stats.gov.sa</oddFooter>
  </headerFooter>
  <drawing r:id="rId2"/>
  <legacyDrawingHF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CD004-684D-4C53-B898-1557B75FB34C}">
  <sheetPr>
    <tabColor rgb="FF9BA8C2"/>
    <pageSetUpPr autoPageBreaks="0" fitToPage="1"/>
  </sheetPr>
  <dimension ref="A1:T107"/>
  <sheetViews>
    <sheetView showGridLines="0" rightToLeft="1" zoomScale="85" zoomScaleNormal="85" workbookViewId="0">
      <selection activeCell="A41" sqref="A41"/>
    </sheetView>
  </sheetViews>
  <sheetFormatPr defaultColWidth="8.875" defaultRowHeight="15" x14ac:dyDescent="0.2"/>
  <cols>
    <col min="1" max="1" width="6.5" style="22" customWidth="1"/>
    <col min="2" max="2" width="73.375" style="22" customWidth="1"/>
    <col min="3" max="3" width="9" style="22" customWidth="1"/>
    <col min="4" max="6" width="10" style="22" customWidth="1"/>
    <col min="7" max="8" width="12" style="22" customWidth="1"/>
    <col min="9" max="11" width="10" style="22" customWidth="1"/>
    <col min="12" max="13" width="12" style="22" customWidth="1"/>
    <col min="14" max="15" width="52.375" style="22" customWidth="1"/>
    <col min="16" max="16" width="10.5" style="22" customWidth="1"/>
    <col min="17" max="17" width="9.125" style="22" bestFit="1" customWidth="1"/>
    <col min="18" max="18" width="14" style="22" bestFit="1" customWidth="1"/>
    <col min="19" max="20" width="8.875" style="57"/>
    <col min="21" max="254" width="8.875" style="22"/>
    <col min="255" max="255" width="5.875" style="22" customWidth="1"/>
    <col min="256" max="256" width="32.875" style="22" customWidth="1"/>
    <col min="257" max="257" width="5.875" style="22" customWidth="1"/>
    <col min="258" max="258" width="32.875" style="22" customWidth="1"/>
    <col min="259" max="264" width="8.875" style="22"/>
    <col min="265" max="265" width="32.875" style="22" customWidth="1"/>
    <col min="266" max="266" width="5.875" style="22" customWidth="1"/>
    <col min="267" max="267" width="32.875" style="22" customWidth="1"/>
    <col min="268" max="268" width="5.875" style="22" customWidth="1"/>
    <col min="269" max="510" width="8.875" style="22"/>
    <col min="511" max="511" width="5.875" style="22" customWidth="1"/>
    <col min="512" max="512" width="32.875" style="22" customWidth="1"/>
    <col min="513" max="513" width="5.875" style="22" customWidth="1"/>
    <col min="514" max="514" width="32.875" style="22" customWidth="1"/>
    <col min="515" max="520" width="8.875" style="22"/>
    <col min="521" max="521" width="32.875" style="22" customWidth="1"/>
    <col min="522" max="522" width="5.875" style="22" customWidth="1"/>
    <col min="523" max="523" width="32.875" style="22" customWidth="1"/>
    <col min="524" max="524" width="5.875" style="22" customWidth="1"/>
    <col min="525" max="766" width="8.875" style="22"/>
    <col min="767" max="767" width="5.875" style="22" customWidth="1"/>
    <col min="768" max="768" width="32.875" style="22" customWidth="1"/>
    <col min="769" max="769" width="5.875" style="22" customWidth="1"/>
    <col min="770" max="770" width="32.875" style="22" customWidth="1"/>
    <col min="771" max="776" width="8.875" style="22"/>
    <col min="777" max="777" width="32.875" style="22" customWidth="1"/>
    <col min="778" max="778" width="5.875" style="22" customWidth="1"/>
    <col min="779" max="779" width="32.875" style="22" customWidth="1"/>
    <col min="780" max="780" width="5.875" style="22" customWidth="1"/>
    <col min="781" max="1022" width="8.875" style="22"/>
    <col min="1023" max="1023" width="5.875" style="22" customWidth="1"/>
    <col min="1024" max="1024" width="32.875" style="22" customWidth="1"/>
    <col min="1025" max="1025" width="5.875" style="22" customWidth="1"/>
    <col min="1026" max="1026" width="32.875" style="22" customWidth="1"/>
    <col min="1027" max="1032" width="8.875" style="22"/>
    <col min="1033" max="1033" width="32.875" style="22" customWidth="1"/>
    <col min="1034" max="1034" width="5.875" style="22" customWidth="1"/>
    <col min="1035" max="1035" width="32.875" style="22" customWidth="1"/>
    <col min="1036" max="1036" width="5.875" style="22" customWidth="1"/>
    <col min="1037" max="1278" width="8.875" style="22"/>
    <col min="1279" max="1279" width="5.875" style="22" customWidth="1"/>
    <col min="1280" max="1280" width="32.875" style="22" customWidth="1"/>
    <col min="1281" max="1281" width="5.875" style="22" customWidth="1"/>
    <col min="1282" max="1282" width="32.875" style="22" customWidth="1"/>
    <col min="1283" max="1288" width="8.875" style="22"/>
    <col min="1289" max="1289" width="32.875" style="22" customWidth="1"/>
    <col min="1290" max="1290" width="5.875" style="22" customWidth="1"/>
    <col min="1291" max="1291" width="32.875" style="22" customWidth="1"/>
    <col min="1292" max="1292" width="5.875" style="22" customWidth="1"/>
    <col min="1293" max="1534" width="8.875" style="22"/>
    <col min="1535" max="1535" width="5.875" style="22" customWidth="1"/>
    <col min="1536" max="1536" width="32.875" style="22" customWidth="1"/>
    <col min="1537" max="1537" width="5.875" style="22" customWidth="1"/>
    <col min="1538" max="1538" width="32.875" style="22" customWidth="1"/>
    <col min="1539" max="1544" width="8.875" style="22"/>
    <col min="1545" max="1545" width="32.875" style="22" customWidth="1"/>
    <col min="1546" max="1546" width="5.875" style="22" customWidth="1"/>
    <col min="1547" max="1547" width="32.875" style="22" customWidth="1"/>
    <col min="1548" max="1548" width="5.875" style="22" customWidth="1"/>
    <col min="1549" max="1790" width="8.875" style="22"/>
    <col min="1791" max="1791" width="5.875" style="22" customWidth="1"/>
    <col min="1792" max="1792" width="32.875" style="22" customWidth="1"/>
    <col min="1793" max="1793" width="5.875" style="22" customWidth="1"/>
    <col min="1794" max="1794" width="32.875" style="22" customWidth="1"/>
    <col min="1795" max="1800" width="8.875" style="22"/>
    <col min="1801" max="1801" width="32.875" style="22" customWidth="1"/>
    <col min="1802" max="1802" width="5.875" style="22" customWidth="1"/>
    <col min="1803" max="1803" width="32.875" style="22" customWidth="1"/>
    <col min="1804" max="1804" width="5.875" style="22" customWidth="1"/>
    <col min="1805" max="2046" width="8.875" style="22"/>
    <col min="2047" max="2047" width="5.875" style="22" customWidth="1"/>
    <col min="2048" max="2048" width="32.875" style="22" customWidth="1"/>
    <col min="2049" max="2049" width="5.875" style="22" customWidth="1"/>
    <col min="2050" max="2050" width="32.875" style="22" customWidth="1"/>
    <col min="2051" max="2056" width="8.875" style="22"/>
    <col min="2057" max="2057" width="32.875" style="22" customWidth="1"/>
    <col min="2058" max="2058" width="5.875" style="22" customWidth="1"/>
    <col min="2059" max="2059" width="32.875" style="22" customWidth="1"/>
    <col min="2060" max="2060" width="5.875" style="22" customWidth="1"/>
    <col min="2061" max="2302" width="8.875" style="22"/>
    <col min="2303" max="2303" width="5.875" style="22" customWidth="1"/>
    <col min="2304" max="2304" width="32.875" style="22" customWidth="1"/>
    <col min="2305" max="2305" width="5.875" style="22" customWidth="1"/>
    <col min="2306" max="2306" width="32.875" style="22" customWidth="1"/>
    <col min="2307" max="2312" width="8.875" style="22"/>
    <col min="2313" max="2313" width="32.875" style="22" customWidth="1"/>
    <col min="2314" max="2314" width="5.875" style="22" customWidth="1"/>
    <col min="2315" max="2315" width="32.875" style="22" customWidth="1"/>
    <col min="2316" max="2316" width="5.875" style="22" customWidth="1"/>
    <col min="2317" max="2558" width="8.875" style="22"/>
    <col min="2559" max="2559" width="5.875" style="22" customWidth="1"/>
    <col min="2560" max="2560" width="32.875" style="22" customWidth="1"/>
    <col min="2561" max="2561" width="5.875" style="22" customWidth="1"/>
    <col min="2562" max="2562" width="32.875" style="22" customWidth="1"/>
    <col min="2563" max="2568" width="8.875" style="22"/>
    <col min="2569" max="2569" width="32.875" style="22" customWidth="1"/>
    <col min="2570" max="2570" width="5.875" style="22" customWidth="1"/>
    <col min="2571" max="2571" width="32.875" style="22" customWidth="1"/>
    <col min="2572" max="2572" width="5.875" style="22" customWidth="1"/>
    <col min="2573" max="2814" width="8.875" style="22"/>
    <col min="2815" max="2815" width="5.875" style="22" customWidth="1"/>
    <col min="2816" max="2816" width="32.875" style="22" customWidth="1"/>
    <col min="2817" max="2817" width="5.875" style="22" customWidth="1"/>
    <col min="2818" max="2818" width="32.875" style="22" customWidth="1"/>
    <col min="2819" max="2824" width="8.875" style="22"/>
    <col min="2825" max="2825" width="32.875" style="22" customWidth="1"/>
    <col min="2826" max="2826" width="5.875" style="22" customWidth="1"/>
    <col min="2827" max="2827" width="32.875" style="22" customWidth="1"/>
    <col min="2828" max="2828" width="5.875" style="22" customWidth="1"/>
    <col min="2829" max="3070" width="8.875" style="22"/>
    <col min="3071" max="3071" width="5.875" style="22" customWidth="1"/>
    <col min="3072" max="3072" width="32.875" style="22" customWidth="1"/>
    <col min="3073" max="3073" width="5.875" style="22" customWidth="1"/>
    <col min="3074" max="3074" width="32.875" style="22" customWidth="1"/>
    <col min="3075" max="3080" width="8.875" style="22"/>
    <col min="3081" max="3081" width="32.875" style="22" customWidth="1"/>
    <col min="3082" max="3082" width="5.875" style="22" customWidth="1"/>
    <col min="3083" max="3083" width="32.875" style="22" customWidth="1"/>
    <col min="3084" max="3084" width="5.875" style="22" customWidth="1"/>
    <col min="3085" max="3326" width="8.875" style="22"/>
    <col min="3327" max="3327" width="5.875" style="22" customWidth="1"/>
    <col min="3328" max="3328" width="32.875" style="22" customWidth="1"/>
    <col min="3329" max="3329" width="5.875" style="22" customWidth="1"/>
    <col min="3330" max="3330" width="32.875" style="22" customWidth="1"/>
    <col min="3331" max="3336" width="8.875" style="22"/>
    <col min="3337" max="3337" width="32.875" style="22" customWidth="1"/>
    <col min="3338" max="3338" width="5.875" style="22" customWidth="1"/>
    <col min="3339" max="3339" width="32.875" style="22" customWidth="1"/>
    <col min="3340" max="3340" width="5.875" style="22" customWidth="1"/>
    <col min="3341" max="3582" width="8.875" style="22"/>
    <col min="3583" max="3583" width="5.875" style="22" customWidth="1"/>
    <col min="3584" max="3584" width="32.875" style="22" customWidth="1"/>
    <col min="3585" max="3585" width="5.875" style="22" customWidth="1"/>
    <col min="3586" max="3586" width="32.875" style="22" customWidth="1"/>
    <col min="3587" max="3592" width="8.875" style="22"/>
    <col min="3593" max="3593" width="32.875" style="22" customWidth="1"/>
    <col min="3594" max="3594" width="5.875" style="22" customWidth="1"/>
    <col min="3595" max="3595" width="32.875" style="22" customWidth="1"/>
    <col min="3596" max="3596" width="5.875" style="22" customWidth="1"/>
    <col min="3597" max="3838" width="8.875" style="22"/>
    <col min="3839" max="3839" width="5.875" style="22" customWidth="1"/>
    <col min="3840" max="3840" width="32.875" style="22" customWidth="1"/>
    <col min="3841" max="3841" width="5.875" style="22" customWidth="1"/>
    <col min="3842" max="3842" width="32.875" style="22" customWidth="1"/>
    <col min="3843" max="3848" width="8.875" style="22"/>
    <col min="3849" max="3849" width="32.875" style="22" customWidth="1"/>
    <col min="3850" max="3850" width="5.875" style="22" customWidth="1"/>
    <col min="3851" max="3851" width="32.875" style="22" customWidth="1"/>
    <col min="3852" max="3852" width="5.875" style="22" customWidth="1"/>
    <col min="3853" max="4094" width="8.875" style="22"/>
    <col min="4095" max="4095" width="5.875" style="22" customWidth="1"/>
    <col min="4096" max="4096" width="32.875" style="22" customWidth="1"/>
    <col min="4097" max="4097" width="5.875" style="22" customWidth="1"/>
    <col min="4098" max="4098" width="32.875" style="22" customWidth="1"/>
    <col min="4099" max="4104" width="8.875" style="22"/>
    <col min="4105" max="4105" width="32.875" style="22" customWidth="1"/>
    <col min="4106" max="4106" width="5.875" style="22" customWidth="1"/>
    <col min="4107" max="4107" width="32.875" style="22" customWidth="1"/>
    <col min="4108" max="4108" width="5.875" style="22" customWidth="1"/>
    <col min="4109" max="4350" width="8.875" style="22"/>
    <col min="4351" max="4351" width="5.875" style="22" customWidth="1"/>
    <col min="4352" max="4352" width="32.875" style="22" customWidth="1"/>
    <col min="4353" max="4353" width="5.875" style="22" customWidth="1"/>
    <col min="4354" max="4354" width="32.875" style="22" customWidth="1"/>
    <col min="4355" max="4360" width="8.875" style="22"/>
    <col min="4361" max="4361" width="32.875" style="22" customWidth="1"/>
    <col min="4362" max="4362" width="5.875" style="22" customWidth="1"/>
    <col min="4363" max="4363" width="32.875" style="22" customWidth="1"/>
    <col min="4364" max="4364" width="5.875" style="22" customWidth="1"/>
    <col min="4365" max="4606" width="8.875" style="22"/>
    <col min="4607" max="4607" width="5.875" style="22" customWidth="1"/>
    <col min="4608" max="4608" width="32.875" style="22" customWidth="1"/>
    <col min="4609" max="4609" width="5.875" style="22" customWidth="1"/>
    <col min="4610" max="4610" width="32.875" style="22" customWidth="1"/>
    <col min="4611" max="4616" width="8.875" style="22"/>
    <col min="4617" max="4617" width="32.875" style="22" customWidth="1"/>
    <col min="4618" max="4618" width="5.875" style="22" customWidth="1"/>
    <col min="4619" max="4619" width="32.875" style="22" customWidth="1"/>
    <col min="4620" max="4620" width="5.875" style="22" customWidth="1"/>
    <col min="4621" max="4862" width="8.875" style="22"/>
    <col min="4863" max="4863" width="5.875" style="22" customWidth="1"/>
    <col min="4864" max="4864" width="32.875" style="22" customWidth="1"/>
    <col min="4865" max="4865" width="5.875" style="22" customWidth="1"/>
    <col min="4866" max="4866" width="32.875" style="22" customWidth="1"/>
    <col min="4867" max="4872" width="8.875" style="22"/>
    <col min="4873" max="4873" width="32.875" style="22" customWidth="1"/>
    <col min="4874" max="4874" width="5.875" style="22" customWidth="1"/>
    <col min="4875" max="4875" width="32.875" style="22" customWidth="1"/>
    <col min="4876" max="4876" width="5.875" style="22" customWidth="1"/>
    <col min="4877" max="5118" width="8.875" style="22"/>
    <col min="5119" max="5119" width="5.875" style="22" customWidth="1"/>
    <col min="5120" max="5120" width="32.875" style="22" customWidth="1"/>
    <col min="5121" max="5121" width="5.875" style="22" customWidth="1"/>
    <col min="5122" max="5122" width="32.875" style="22" customWidth="1"/>
    <col min="5123" max="5128" width="8.875" style="22"/>
    <col min="5129" max="5129" width="32.875" style="22" customWidth="1"/>
    <col min="5130" max="5130" width="5.875" style="22" customWidth="1"/>
    <col min="5131" max="5131" width="32.875" style="22" customWidth="1"/>
    <col min="5132" max="5132" width="5.875" style="22" customWidth="1"/>
    <col min="5133" max="5374" width="8.875" style="22"/>
    <col min="5375" max="5375" width="5.875" style="22" customWidth="1"/>
    <col min="5376" max="5376" width="32.875" style="22" customWidth="1"/>
    <col min="5377" max="5377" width="5.875" style="22" customWidth="1"/>
    <col min="5378" max="5378" width="32.875" style="22" customWidth="1"/>
    <col min="5379" max="5384" width="8.875" style="22"/>
    <col min="5385" max="5385" width="32.875" style="22" customWidth="1"/>
    <col min="5386" max="5386" width="5.875" style="22" customWidth="1"/>
    <col min="5387" max="5387" width="32.875" style="22" customWidth="1"/>
    <col min="5388" max="5388" width="5.875" style="22" customWidth="1"/>
    <col min="5389" max="5630" width="8.875" style="22"/>
    <col min="5631" max="5631" width="5.875" style="22" customWidth="1"/>
    <col min="5632" max="5632" width="32.875" style="22" customWidth="1"/>
    <col min="5633" max="5633" width="5.875" style="22" customWidth="1"/>
    <col min="5634" max="5634" width="32.875" style="22" customWidth="1"/>
    <col min="5635" max="5640" width="8.875" style="22"/>
    <col min="5641" max="5641" width="32.875" style="22" customWidth="1"/>
    <col min="5642" max="5642" width="5.875" style="22" customWidth="1"/>
    <col min="5643" max="5643" width="32.875" style="22" customWidth="1"/>
    <col min="5644" max="5644" width="5.875" style="22" customWidth="1"/>
    <col min="5645" max="5886" width="8.875" style="22"/>
    <col min="5887" max="5887" width="5.875" style="22" customWidth="1"/>
    <col min="5888" max="5888" width="32.875" style="22" customWidth="1"/>
    <col min="5889" max="5889" width="5.875" style="22" customWidth="1"/>
    <col min="5890" max="5890" width="32.875" style="22" customWidth="1"/>
    <col min="5891" max="5896" width="8.875" style="22"/>
    <col min="5897" max="5897" width="32.875" style="22" customWidth="1"/>
    <col min="5898" max="5898" width="5.875" style="22" customWidth="1"/>
    <col min="5899" max="5899" width="32.875" style="22" customWidth="1"/>
    <col min="5900" max="5900" width="5.875" style="22" customWidth="1"/>
    <col min="5901" max="6142" width="8.875" style="22"/>
    <col min="6143" max="6143" width="5.875" style="22" customWidth="1"/>
    <col min="6144" max="6144" width="32.875" style="22" customWidth="1"/>
    <col min="6145" max="6145" width="5.875" style="22" customWidth="1"/>
    <col min="6146" max="6146" width="32.875" style="22" customWidth="1"/>
    <col min="6147" max="6152" width="8.875" style="22"/>
    <col min="6153" max="6153" width="32.875" style="22" customWidth="1"/>
    <col min="6154" max="6154" width="5.875" style="22" customWidth="1"/>
    <col min="6155" max="6155" width="32.875" style="22" customWidth="1"/>
    <col min="6156" max="6156" width="5.875" style="22" customWidth="1"/>
    <col min="6157" max="6398" width="8.875" style="22"/>
    <col min="6399" max="6399" width="5.875" style="22" customWidth="1"/>
    <col min="6400" max="6400" width="32.875" style="22" customWidth="1"/>
    <col min="6401" max="6401" width="5.875" style="22" customWidth="1"/>
    <col min="6402" max="6402" width="32.875" style="22" customWidth="1"/>
    <col min="6403" max="6408" width="8.875" style="22"/>
    <col min="6409" max="6409" width="32.875" style="22" customWidth="1"/>
    <col min="6410" max="6410" width="5.875" style="22" customWidth="1"/>
    <col min="6411" max="6411" width="32.875" style="22" customWidth="1"/>
    <col min="6412" max="6412" width="5.875" style="22" customWidth="1"/>
    <col min="6413" max="6654" width="8.875" style="22"/>
    <col min="6655" max="6655" width="5.875" style="22" customWidth="1"/>
    <col min="6656" max="6656" width="32.875" style="22" customWidth="1"/>
    <col min="6657" max="6657" width="5.875" style="22" customWidth="1"/>
    <col min="6658" max="6658" width="32.875" style="22" customWidth="1"/>
    <col min="6659" max="6664" width="8.875" style="22"/>
    <col min="6665" max="6665" width="32.875" style="22" customWidth="1"/>
    <col min="6666" max="6666" width="5.875" style="22" customWidth="1"/>
    <col min="6667" max="6667" width="32.875" style="22" customWidth="1"/>
    <col min="6668" max="6668" width="5.875" style="22" customWidth="1"/>
    <col min="6669" max="6910" width="8.875" style="22"/>
    <col min="6911" max="6911" width="5.875" style="22" customWidth="1"/>
    <col min="6912" max="6912" width="32.875" style="22" customWidth="1"/>
    <col min="6913" max="6913" width="5.875" style="22" customWidth="1"/>
    <col min="6914" max="6914" width="32.875" style="22" customWidth="1"/>
    <col min="6915" max="6920" width="8.875" style="22"/>
    <col min="6921" max="6921" width="32.875" style="22" customWidth="1"/>
    <col min="6922" max="6922" width="5.875" style="22" customWidth="1"/>
    <col min="6923" max="6923" width="32.875" style="22" customWidth="1"/>
    <col min="6924" max="6924" width="5.875" style="22" customWidth="1"/>
    <col min="6925" max="7166" width="8.875" style="22"/>
    <col min="7167" max="7167" width="5.875" style="22" customWidth="1"/>
    <col min="7168" max="7168" width="32.875" style="22" customWidth="1"/>
    <col min="7169" max="7169" width="5.875" style="22" customWidth="1"/>
    <col min="7170" max="7170" width="32.875" style="22" customWidth="1"/>
    <col min="7171" max="7176" width="8.875" style="22"/>
    <col min="7177" max="7177" width="32.875" style="22" customWidth="1"/>
    <col min="7178" max="7178" width="5.875" style="22" customWidth="1"/>
    <col min="7179" max="7179" width="32.875" style="22" customWidth="1"/>
    <col min="7180" max="7180" width="5.875" style="22" customWidth="1"/>
    <col min="7181" max="7422" width="8.875" style="22"/>
    <col min="7423" max="7423" width="5.875" style="22" customWidth="1"/>
    <col min="7424" max="7424" width="32.875" style="22" customWidth="1"/>
    <col min="7425" max="7425" width="5.875" style="22" customWidth="1"/>
    <col min="7426" max="7426" width="32.875" style="22" customWidth="1"/>
    <col min="7427" max="7432" width="8.875" style="22"/>
    <col min="7433" max="7433" width="32.875" style="22" customWidth="1"/>
    <col min="7434" max="7434" width="5.875" style="22" customWidth="1"/>
    <col min="7435" max="7435" width="32.875" style="22" customWidth="1"/>
    <col min="7436" max="7436" width="5.875" style="22" customWidth="1"/>
    <col min="7437" max="7678" width="8.875" style="22"/>
    <col min="7679" max="7679" width="5.875" style="22" customWidth="1"/>
    <col min="7680" max="7680" width="32.875" style="22" customWidth="1"/>
    <col min="7681" max="7681" width="5.875" style="22" customWidth="1"/>
    <col min="7682" max="7682" width="32.875" style="22" customWidth="1"/>
    <col min="7683" max="7688" width="8.875" style="22"/>
    <col min="7689" max="7689" width="32.875" style="22" customWidth="1"/>
    <col min="7690" max="7690" width="5.875" style="22" customWidth="1"/>
    <col min="7691" max="7691" width="32.875" style="22" customWidth="1"/>
    <col min="7692" max="7692" width="5.875" style="22" customWidth="1"/>
    <col min="7693" max="7934" width="8.875" style="22"/>
    <col min="7935" max="7935" width="5.875" style="22" customWidth="1"/>
    <col min="7936" max="7936" width="32.875" style="22" customWidth="1"/>
    <col min="7937" max="7937" width="5.875" style="22" customWidth="1"/>
    <col min="7938" max="7938" width="32.875" style="22" customWidth="1"/>
    <col min="7939" max="7944" width="8.875" style="22"/>
    <col min="7945" max="7945" width="32.875" style="22" customWidth="1"/>
    <col min="7946" max="7946" width="5.875" style="22" customWidth="1"/>
    <col min="7947" max="7947" width="32.875" style="22" customWidth="1"/>
    <col min="7948" max="7948" width="5.875" style="22" customWidth="1"/>
    <col min="7949" max="8190" width="8.875" style="22"/>
    <col min="8191" max="8191" width="5.875" style="22" customWidth="1"/>
    <col min="8192" max="8192" width="32.875" style="22" customWidth="1"/>
    <col min="8193" max="8193" width="5.875" style="22" customWidth="1"/>
    <col min="8194" max="8194" width="32.875" style="22" customWidth="1"/>
    <col min="8195" max="8200" width="8.875" style="22"/>
    <col min="8201" max="8201" width="32.875" style="22" customWidth="1"/>
    <col min="8202" max="8202" width="5.875" style="22" customWidth="1"/>
    <col min="8203" max="8203" width="32.875" style="22" customWidth="1"/>
    <col min="8204" max="8204" width="5.875" style="22" customWidth="1"/>
    <col min="8205" max="8446" width="8.875" style="22"/>
    <col min="8447" max="8447" width="5.875" style="22" customWidth="1"/>
    <col min="8448" max="8448" width="32.875" style="22" customWidth="1"/>
    <col min="8449" max="8449" width="5.875" style="22" customWidth="1"/>
    <col min="8450" max="8450" width="32.875" style="22" customWidth="1"/>
    <col min="8451" max="8456" width="8.875" style="22"/>
    <col min="8457" max="8457" width="32.875" style="22" customWidth="1"/>
    <col min="8458" max="8458" width="5.875" style="22" customWidth="1"/>
    <col min="8459" max="8459" width="32.875" style="22" customWidth="1"/>
    <col min="8460" max="8460" width="5.875" style="22" customWidth="1"/>
    <col min="8461" max="8702" width="8.875" style="22"/>
    <col min="8703" max="8703" width="5.875" style="22" customWidth="1"/>
    <col min="8704" max="8704" width="32.875" style="22" customWidth="1"/>
    <col min="8705" max="8705" width="5.875" style="22" customWidth="1"/>
    <col min="8706" max="8706" width="32.875" style="22" customWidth="1"/>
    <col min="8707" max="8712" width="8.875" style="22"/>
    <col min="8713" max="8713" width="32.875" style="22" customWidth="1"/>
    <col min="8714" max="8714" width="5.875" style="22" customWidth="1"/>
    <col min="8715" max="8715" width="32.875" style="22" customWidth="1"/>
    <col min="8716" max="8716" width="5.875" style="22" customWidth="1"/>
    <col min="8717" max="8958" width="8.875" style="22"/>
    <col min="8959" max="8959" width="5.875" style="22" customWidth="1"/>
    <col min="8960" max="8960" width="32.875" style="22" customWidth="1"/>
    <col min="8961" max="8961" width="5.875" style="22" customWidth="1"/>
    <col min="8962" max="8962" width="32.875" style="22" customWidth="1"/>
    <col min="8963" max="8968" width="8.875" style="22"/>
    <col min="8969" max="8969" width="32.875" style="22" customWidth="1"/>
    <col min="8970" max="8970" width="5.875" style="22" customWidth="1"/>
    <col min="8971" max="8971" width="32.875" style="22" customWidth="1"/>
    <col min="8972" max="8972" width="5.875" style="22" customWidth="1"/>
    <col min="8973" max="9214" width="8.875" style="22"/>
    <col min="9215" max="9215" width="5.875" style="22" customWidth="1"/>
    <col min="9216" max="9216" width="32.875" style="22" customWidth="1"/>
    <col min="9217" max="9217" width="5.875" style="22" customWidth="1"/>
    <col min="9218" max="9218" width="32.875" style="22" customWidth="1"/>
    <col min="9219" max="9224" width="8.875" style="22"/>
    <col min="9225" max="9225" width="32.875" style="22" customWidth="1"/>
    <col min="9226" max="9226" width="5.875" style="22" customWidth="1"/>
    <col min="9227" max="9227" width="32.875" style="22" customWidth="1"/>
    <col min="9228" max="9228" width="5.875" style="22" customWidth="1"/>
    <col min="9229" max="9470" width="8.875" style="22"/>
    <col min="9471" max="9471" width="5.875" style="22" customWidth="1"/>
    <col min="9472" max="9472" width="32.875" style="22" customWidth="1"/>
    <col min="9473" max="9473" width="5.875" style="22" customWidth="1"/>
    <col min="9474" max="9474" width="32.875" style="22" customWidth="1"/>
    <col min="9475" max="9480" width="8.875" style="22"/>
    <col min="9481" max="9481" width="32.875" style="22" customWidth="1"/>
    <col min="9482" max="9482" width="5.875" style="22" customWidth="1"/>
    <col min="9483" max="9483" width="32.875" style="22" customWidth="1"/>
    <col min="9484" max="9484" width="5.875" style="22" customWidth="1"/>
    <col min="9485" max="9726" width="8.875" style="22"/>
    <col min="9727" max="9727" width="5.875" style="22" customWidth="1"/>
    <col min="9728" max="9728" width="32.875" style="22" customWidth="1"/>
    <col min="9729" max="9729" width="5.875" style="22" customWidth="1"/>
    <col min="9730" max="9730" width="32.875" style="22" customWidth="1"/>
    <col min="9731" max="9736" width="8.875" style="22"/>
    <col min="9737" max="9737" width="32.875" style="22" customWidth="1"/>
    <col min="9738" max="9738" width="5.875" style="22" customWidth="1"/>
    <col min="9739" max="9739" width="32.875" style="22" customWidth="1"/>
    <col min="9740" max="9740" width="5.875" style="22" customWidth="1"/>
    <col min="9741" max="9982" width="8.875" style="22"/>
    <col min="9983" max="9983" width="5.875" style="22" customWidth="1"/>
    <col min="9984" max="9984" width="32.875" style="22" customWidth="1"/>
    <col min="9985" max="9985" width="5.875" style="22" customWidth="1"/>
    <col min="9986" max="9986" width="32.875" style="22" customWidth="1"/>
    <col min="9987" max="9992" width="8.875" style="22"/>
    <col min="9993" max="9993" width="32.875" style="22" customWidth="1"/>
    <col min="9994" max="9994" width="5.875" style="22" customWidth="1"/>
    <col min="9995" max="9995" width="32.875" style="22" customWidth="1"/>
    <col min="9996" max="9996" width="5.875" style="22" customWidth="1"/>
    <col min="9997" max="10238" width="8.875" style="22"/>
    <col min="10239" max="10239" width="5.875" style="22" customWidth="1"/>
    <col min="10240" max="10240" width="32.875" style="22" customWidth="1"/>
    <col min="10241" max="10241" width="5.875" style="22" customWidth="1"/>
    <col min="10242" max="10242" width="32.875" style="22" customWidth="1"/>
    <col min="10243" max="10248" width="8.875" style="22"/>
    <col min="10249" max="10249" width="32.875" style="22" customWidth="1"/>
    <col min="10250" max="10250" width="5.875" style="22" customWidth="1"/>
    <col min="10251" max="10251" width="32.875" style="22" customWidth="1"/>
    <col min="10252" max="10252" width="5.875" style="22" customWidth="1"/>
    <col min="10253" max="10494" width="8.875" style="22"/>
    <col min="10495" max="10495" width="5.875" style="22" customWidth="1"/>
    <col min="10496" max="10496" width="32.875" style="22" customWidth="1"/>
    <col min="10497" max="10497" width="5.875" style="22" customWidth="1"/>
    <col min="10498" max="10498" width="32.875" style="22" customWidth="1"/>
    <col min="10499" max="10504" width="8.875" style="22"/>
    <col min="10505" max="10505" width="32.875" style="22" customWidth="1"/>
    <col min="10506" max="10506" width="5.875" style="22" customWidth="1"/>
    <col min="10507" max="10507" width="32.875" style="22" customWidth="1"/>
    <col min="10508" max="10508" width="5.875" style="22" customWidth="1"/>
    <col min="10509" max="10750" width="8.875" style="22"/>
    <col min="10751" max="10751" width="5.875" style="22" customWidth="1"/>
    <col min="10752" max="10752" width="32.875" style="22" customWidth="1"/>
    <col min="10753" max="10753" width="5.875" style="22" customWidth="1"/>
    <col min="10754" max="10754" width="32.875" style="22" customWidth="1"/>
    <col min="10755" max="10760" width="8.875" style="22"/>
    <col min="10761" max="10761" width="32.875" style="22" customWidth="1"/>
    <col min="10762" max="10762" width="5.875" style="22" customWidth="1"/>
    <col min="10763" max="10763" width="32.875" style="22" customWidth="1"/>
    <col min="10764" max="10764" width="5.875" style="22" customWidth="1"/>
    <col min="10765" max="11006" width="8.875" style="22"/>
    <col min="11007" max="11007" width="5.875" style="22" customWidth="1"/>
    <col min="11008" max="11008" width="32.875" style="22" customWidth="1"/>
    <col min="11009" max="11009" width="5.875" style="22" customWidth="1"/>
    <col min="11010" max="11010" width="32.875" style="22" customWidth="1"/>
    <col min="11011" max="11016" width="8.875" style="22"/>
    <col min="11017" max="11017" width="32.875" style="22" customWidth="1"/>
    <col min="11018" max="11018" width="5.875" style="22" customWidth="1"/>
    <col min="11019" max="11019" width="32.875" style="22" customWidth="1"/>
    <col min="11020" max="11020" width="5.875" style="22" customWidth="1"/>
    <col min="11021" max="11262" width="8.875" style="22"/>
    <col min="11263" max="11263" width="5.875" style="22" customWidth="1"/>
    <col min="11264" max="11264" width="32.875" style="22" customWidth="1"/>
    <col min="11265" max="11265" width="5.875" style="22" customWidth="1"/>
    <col min="11266" max="11266" width="32.875" style="22" customWidth="1"/>
    <col min="11267" max="11272" width="8.875" style="22"/>
    <col min="11273" max="11273" width="32.875" style="22" customWidth="1"/>
    <col min="11274" max="11274" width="5.875" style="22" customWidth="1"/>
    <col min="11275" max="11275" width="32.875" style="22" customWidth="1"/>
    <col min="11276" max="11276" width="5.875" style="22" customWidth="1"/>
    <col min="11277" max="11518" width="8.875" style="22"/>
    <col min="11519" max="11519" width="5.875" style="22" customWidth="1"/>
    <col min="11520" max="11520" width="32.875" style="22" customWidth="1"/>
    <col min="11521" max="11521" width="5.875" style="22" customWidth="1"/>
    <col min="11522" max="11522" width="32.875" style="22" customWidth="1"/>
    <col min="11523" max="11528" width="8.875" style="22"/>
    <col min="11529" max="11529" width="32.875" style="22" customWidth="1"/>
    <col min="11530" max="11530" width="5.875" style="22" customWidth="1"/>
    <col min="11531" max="11531" width="32.875" style="22" customWidth="1"/>
    <col min="11532" max="11532" width="5.875" style="22" customWidth="1"/>
    <col min="11533" max="11774" width="8.875" style="22"/>
    <col min="11775" max="11775" width="5.875" style="22" customWidth="1"/>
    <col min="11776" max="11776" width="32.875" style="22" customWidth="1"/>
    <col min="11777" max="11777" width="5.875" style="22" customWidth="1"/>
    <col min="11778" max="11778" width="32.875" style="22" customWidth="1"/>
    <col min="11779" max="11784" width="8.875" style="22"/>
    <col min="11785" max="11785" width="32.875" style="22" customWidth="1"/>
    <col min="11786" max="11786" width="5.875" style="22" customWidth="1"/>
    <col min="11787" max="11787" width="32.875" style="22" customWidth="1"/>
    <col min="11788" max="11788" width="5.875" style="22" customWidth="1"/>
    <col min="11789" max="12030" width="8.875" style="22"/>
    <col min="12031" max="12031" width="5.875" style="22" customWidth="1"/>
    <col min="12032" max="12032" width="32.875" style="22" customWidth="1"/>
    <col min="12033" max="12033" width="5.875" style="22" customWidth="1"/>
    <col min="12034" max="12034" width="32.875" style="22" customWidth="1"/>
    <col min="12035" max="12040" width="8.875" style="22"/>
    <col min="12041" max="12041" width="32.875" style="22" customWidth="1"/>
    <col min="12042" max="12042" width="5.875" style="22" customWidth="1"/>
    <col min="12043" max="12043" width="32.875" style="22" customWidth="1"/>
    <col min="12044" max="12044" width="5.875" style="22" customWidth="1"/>
    <col min="12045" max="12286" width="8.875" style="22"/>
    <col min="12287" max="12287" width="5.875" style="22" customWidth="1"/>
    <col min="12288" max="12288" width="32.875" style="22" customWidth="1"/>
    <col min="12289" max="12289" width="5.875" style="22" customWidth="1"/>
    <col min="12290" max="12290" width="32.875" style="22" customWidth="1"/>
    <col min="12291" max="12296" width="8.875" style="22"/>
    <col min="12297" max="12297" width="32.875" style="22" customWidth="1"/>
    <col min="12298" max="12298" width="5.875" style="22" customWidth="1"/>
    <col min="12299" max="12299" width="32.875" style="22" customWidth="1"/>
    <col min="12300" max="12300" width="5.875" style="22" customWidth="1"/>
    <col min="12301" max="12542" width="8.875" style="22"/>
    <col min="12543" max="12543" width="5.875" style="22" customWidth="1"/>
    <col min="12544" max="12544" width="32.875" style="22" customWidth="1"/>
    <col min="12545" max="12545" width="5.875" style="22" customWidth="1"/>
    <col min="12546" max="12546" width="32.875" style="22" customWidth="1"/>
    <col min="12547" max="12552" width="8.875" style="22"/>
    <col min="12553" max="12553" width="32.875" style="22" customWidth="1"/>
    <col min="12554" max="12554" width="5.875" style="22" customWidth="1"/>
    <col min="12555" max="12555" width="32.875" style="22" customWidth="1"/>
    <col min="12556" max="12556" width="5.875" style="22" customWidth="1"/>
    <col min="12557" max="12798" width="8.875" style="22"/>
    <col min="12799" max="12799" width="5.875" style="22" customWidth="1"/>
    <col min="12800" max="12800" width="32.875" style="22" customWidth="1"/>
    <col min="12801" max="12801" width="5.875" style="22" customWidth="1"/>
    <col min="12802" max="12802" width="32.875" style="22" customWidth="1"/>
    <col min="12803" max="12808" width="8.875" style="22"/>
    <col min="12809" max="12809" width="32.875" style="22" customWidth="1"/>
    <col min="12810" max="12810" width="5.875" style="22" customWidth="1"/>
    <col min="12811" max="12811" width="32.875" style="22" customWidth="1"/>
    <col min="12812" max="12812" width="5.875" style="22" customWidth="1"/>
    <col min="12813" max="13054" width="8.875" style="22"/>
    <col min="13055" max="13055" width="5.875" style="22" customWidth="1"/>
    <col min="13056" max="13056" width="32.875" style="22" customWidth="1"/>
    <col min="13057" max="13057" width="5.875" style="22" customWidth="1"/>
    <col min="13058" max="13058" width="32.875" style="22" customWidth="1"/>
    <col min="13059" max="13064" width="8.875" style="22"/>
    <col min="13065" max="13065" width="32.875" style="22" customWidth="1"/>
    <col min="13066" max="13066" width="5.875" style="22" customWidth="1"/>
    <col min="13067" max="13067" width="32.875" style="22" customWidth="1"/>
    <col min="13068" max="13068" width="5.875" style="22" customWidth="1"/>
    <col min="13069" max="13310" width="8.875" style="22"/>
    <col min="13311" max="13311" width="5.875" style="22" customWidth="1"/>
    <col min="13312" max="13312" width="32.875" style="22" customWidth="1"/>
    <col min="13313" max="13313" width="5.875" style="22" customWidth="1"/>
    <col min="13314" max="13314" width="32.875" style="22" customWidth="1"/>
    <col min="13315" max="13320" width="8.875" style="22"/>
    <col min="13321" max="13321" width="32.875" style="22" customWidth="1"/>
    <col min="13322" max="13322" width="5.875" style="22" customWidth="1"/>
    <col min="13323" max="13323" width="32.875" style="22" customWidth="1"/>
    <col min="13324" max="13324" width="5.875" style="22" customWidth="1"/>
    <col min="13325" max="13566" width="8.875" style="22"/>
    <col min="13567" max="13567" width="5.875" style="22" customWidth="1"/>
    <col min="13568" max="13568" width="32.875" style="22" customWidth="1"/>
    <col min="13569" max="13569" width="5.875" style="22" customWidth="1"/>
    <col min="13570" max="13570" width="32.875" style="22" customWidth="1"/>
    <col min="13571" max="13576" width="8.875" style="22"/>
    <col min="13577" max="13577" width="32.875" style="22" customWidth="1"/>
    <col min="13578" max="13578" width="5.875" style="22" customWidth="1"/>
    <col min="13579" max="13579" width="32.875" style="22" customWidth="1"/>
    <col min="13580" max="13580" width="5.875" style="22" customWidth="1"/>
    <col min="13581" max="13822" width="8.875" style="22"/>
    <col min="13823" max="13823" width="5.875" style="22" customWidth="1"/>
    <col min="13824" max="13824" width="32.875" style="22" customWidth="1"/>
    <col min="13825" max="13825" width="5.875" style="22" customWidth="1"/>
    <col min="13826" max="13826" width="32.875" style="22" customWidth="1"/>
    <col min="13827" max="13832" width="8.875" style="22"/>
    <col min="13833" max="13833" width="32.875" style="22" customWidth="1"/>
    <col min="13834" max="13834" width="5.875" style="22" customWidth="1"/>
    <col min="13835" max="13835" width="32.875" style="22" customWidth="1"/>
    <col min="13836" max="13836" width="5.875" style="22" customWidth="1"/>
    <col min="13837" max="14078" width="8.875" style="22"/>
    <col min="14079" max="14079" width="5.875" style="22" customWidth="1"/>
    <col min="14080" max="14080" width="32.875" style="22" customWidth="1"/>
    <col min="14081" max="14081" width="5.875" style="22" customWidth="1"/>
    <col min="14082" max="14082" width="32.875" style="22" customWidth="1"/>
    <col min="14083" max="14088" width="8.875" style="22"/>
    <col min="14089" max="14089" width="32.875" style="22" customWidth="1"/>
    <col min="14090" max="14090" width="5.875" style="22" customWidth="1"/>
    <col min="14091" max="14091" width="32.875" style="22" customWidth="1"/>
    <col min="14092" max="14092" width="5.875" style="22" customWidth="1"/>
    <col min="14093" max="14334" width="8.875" style="22"/>
    <col min="14335" max="14335" width="5.875" style="22" customWidth="1"/>
    <col min="14336" max="14336" width="32.875" style="22" customWidth="1"/>
    <col min="14337" max="14337" width="5.875" style="22" customWidth="1"/>
    <col min="14338" max="14338" width="32.875" style="22" customWidth="1"/>
    <col min="14339" max="14344" width="8.875" style="22"/>
    <col min="14345" max="14345" width="32.875" style="22" customWidth="1"/>
    <col min="14346" max="14346" width="5.875" style="22" customWidth="1"/>
    <col min="14347" max="14347" width="32.875" style="22" customWidth="1"/>
    <col min="14348" max="14348" width="5.875" style="22" customWidth="1"/>
    <col min="14349" max="14590" width="8.875" style="22"/>
    <col min="14591" max="14591" width="5.875" style="22" customWidth="1"/>
    <col min="14592" max="14592" width="32.875" style="22" customWidth="1"/>
    <col min="14593" max="14593" width="5.875" style="22" customWidth="1"/>
    <col min="14594" max="14594" width="32.875" style="22" customWidth="1"/>
    <col min="14595" max="14600" width="8.875" style="22"/>
    <col min="14601" max="14601" width="32.875" style="22" customWidth="1"/>
    <col min="14602" max="14602" width="5.875" style="22" customWidth="1"/>
    <col min="14603" max="14603" width="32.875" style="22" customWidth="1"/>
    <col min="14604" max="14604" width="5.875" style="22" customWidth="1"/>
    <col min="14605" max="14846" width="8.875" style="22"/>
    <col min="14847" max="14847" width="5.875" style="22" customWidth="1"/>
    <col min="14848" max="14848" width="32.875" style="22" customWidth="1"/>
    <col min="14849" max="14849" width="5.875" style="22" customWidth="1"/>
    <col min="14850" max="14850" width="32.875" style="22" customWidth="1"/>
    <col min="14851" max="14856" width="8.875" style="22"/>
    <col min="14857" max="14857" width="32.875" style="22" customWidth="1"/>
    <col min="14858" max="14858" width="5.875" style="22" customWidth="1"/>
    <col min="14859" max="14859" width="32.875" style="22" customWidth="1"/>
    <col min="14860" max="14860" width="5.875" style="22" customWidth="1"/>
    <col min="14861" max="15102" width="8.875" style="22"/>
    <col min="15103" max="15103" width="5.875" style="22" customWidth="1"/>
    <col min="15104" max="15104" width="32.875" style="22" customWidth="1"/>
    <col min="15105" max="15105" width="5.875" style="22" customWidth="1"/>
    <col min="15106" max="15106" width="32.875" style="22" customWidth="1"/>
    <col min="15107" max="15112" width="8.875" style="22"/>
    <col min="15113" max="15113" width="32.875" style="22" customWidth="1"/>
    <col min="15114" max="15114" width="5.875" style="22" customWidth="1"/>
    <col min="15115" max="15115" width="32.875" style="22" customWidth="1"/>
    <col min="15116" max="15116" width="5.875" style="22" customWidth="1"/>
    <col min="15117" max="15358" width="8.875" style="22"/>
    <col min="15359" max="15359" width="5.875" style="22" customWidth="1"/>
    <col min="15360" max="15360" width="32.875" style="22" customWidth="1"/>
    <col min="15361" max="15361" width="5.875" style="22" customWidth="1"/>
    <col min="15362" max="15362" width="32.875" style="22" customWidth="1"/>
    <col min="15363" max="15368" width="8.875" style="22"/>
    <col min="15369" max="15369" width="32.875" style="22" customWidth="1"/>
    <col min="15370" max="15370" width="5.875" style="22" customWidth="1"/>
    <col min="15371" max="15371" width="32.875" style="22" customWidth="1"/>
    <col min="15372" max="15372" width="5.875" style="22" customWidth="1"/>
    <col min="15373" max="15614" width="8.875" style="22"/>
    <col min="15615" max="15615" width="5.875" style="22" customWidth="1"/>
    <col min="15616" max="15616" width="32.875" style="22" customWidth="1"/>
    <col min="15617" max="15617" width="5.875" style="22" customWidth="1"/>
    <col min="15618" max="15618" width="32.875" style="22" customWidth="1"/>
    <col min="15619" max="15624" width="8.875" style="22"/>
    <col min="15625" max="15625" width="32.875" style="22" customWidth="1"/>
    <col min="15626" max="15626" width="5.875" style="22" customWidth="1"/>
    <col min="15627" max="15627" width="32.875" style="22" customWidth="1"/>
    <col min="15628" max="15628" width="5.875" style="22" customWidth="1"/>
    <col min="15629" max="15870" width="8.875" style="22"/>
    <col min="15871" max="15871" width="5.875" style="22" customWidth="1"/>
    <col min="15872" max="15872" width="32.875" style="22" customWidth="1"/>
    <col min="15873" max="15873" width="5.875" style="22" customWidth="1"/>
    <col min="15874" max="15874" width="32.875" style="22" customWidth="1"/>
    <col min="15875" max="15880" width="8.875" style="22"/>
    <col min="15881" max="15881" width="32.875" style="22" customWidth="1"/>
    <col min="15882" max="15882" width="5.875" style="22" customWidth="1"/>
    <col min="15883" max="15883" width="32.875" style="22" customWidth="1"/>
    <col min="15884" max="15884" width="5.875" style="22" customWidth="1"/>
    <col min="15885" max="16126" width="8.875" style="22"/>
    <col min="16127" max="16127" width="5.875" style="22" customWidth="1"/>
    <col min="16128" max="16128" width="32.875" style="22" customWidth="1"/>
    <col min="16129" max="16129" width="5.875" style="22" customWidth="1"/>
    <col min="16130" max="16130" width="32.875" style="22" customWidth="1"/>
    <col min="16131" max="16136" width="8.875" style="22"/>
    <col min="16137" max="16137" width="32.875" style="22" customWidth="1"/>
    <col min="16138" max="16138" width="5.875" style="22" customWidth="1"/>
    <col min="16139" max="16139" width="32.875" style="22" customWidth="1"/>
    <col min="16140" max="16140" width="5.875" style="22" customWidth="1"/>
    <col min="16141" max="16384" width="8.875" style="22"/>
  </cols>
  <sheetData>
    <row r="1" spans="1:20" s="2" customFormat="1" ht="57.6" customHeight="1" x14ac:dyDescent="0.2">
      <c r="S1" s="3"/>
      <c r="T1" s="3"/>
    </row>
    <row r="2" spans="1:20" s="35" customFormat="1" ht="23.25" x14ac:dyDescent="0.25">
      <c r="B2" s="178" t="s">
        <v>774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20" s="35" customFormat="1" ht="23.25" x14ac:dyDescent="0.25">
      <c r="B3" s="179" t="s">
        <v>701</v>
      </c>
      <c r="C3" s="5"/>
      <c r="D3" s="175" t="s">
        <v>749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20" s="35" customFormat="1" ht="23.25" x14ac:dyDescent="0.25">
      <c r="B4" s="179" t="s">
        <v>933</v>
      </c>
      <c r="C4" s="5"/>
      <c r="D4" s="17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20" s="35" customFormat="1" ht="24" customHeight="1" x14ac:dyDescent="0.25">
      <c r="A5" s="637" t="s">
        <v>17</v>
      </c>
      <c r="B5" s="696" t="s">
        <v>18</v>
      </c>
      <c r="C5" s="155"/>
      <c r="D5" s="705" t="s">
        <v>768</v>
      </c>
      <c r="E5" s="706"/>
      <c r="F5" s="706"/>
      <c r="G5" s="706"/>
      <c r="H5" s="707"/>
      <c r="I5" s="705" t="s">
        <v>799</v>
      </c>
      <c r="J5" s="706"/>
      <c r="K5" s="706"/>
      <c r="L5" s="706"/>
      <c r="M5" s="707"/>
      <c r="N5" s="682" t="s">
        <v>262</v>
      </c>
      <c r="O5" s="684" t="s">
        <v>907</v>
      </c>
      <c r="P5" s="702"/>
    </row>
    <row r="6" spans="1:20" s="35" customFormat="1" ht="24" customHeight="1" x14ac:dyDescent="0.25">
      <c r="A6" s="637"/>
      <c r="B6" s="696"/>
      <c r="C6" s="155"/>
      <c r="D6" s="643" t="s">
        <v>941</v>
      </c>
      <c r="E6" s="644"/>
      <c r="F6" s="644"/>
      <c r="G6" s="644"/>
      <c r="H6" s="645"/>
      <c r="I6" s="643" t="s">
        <v>940</v>
      </c>
      <c r="J6" s="644"/>
      <c r="K6" s="644"/>
      <c r="L6" s="644"/>
      <c r="M6" s="645"/>
      <c r="N6" s="682"/>
      <c r="O6" s="684"/>
      <c r="P6" s="702"/>
    </row>
    <row r="7" spans="1:20" s="43" customFormat="1" ht="36" customHeight="1" x14ac:dyDescent="0.25">
      <c r="A7" s="637"/>
      <c r="B7" s="696"/>
      <c r="C7" s="156" t="s">
        <v>699</v>
      </c>
      <c r="D7" s="82" t="s">
        <v>655</v>
      </c>
      <c r="E7" s="82" t="s">
        <v>641</v>
      </c>
      <c r="F7" s="82" t="s">
        <v>655</v>
      </c>
      <c r="G7" s="636" t="s">
        <v>544</v>
      </c>
      <c r="H7" s="649"/>
      <c r="I7" s="82" t="s">
        <v>655</v>
      </c>
      <c r="J7" s="82" t="s">
        <v>641</v>
      </c>
      <c r="K7" s="82" t="s">
        <v>655</v>
      </c>
      <c r="L7" s="636" t="s">
        <v>544</v>
      </c>
      <c r="M7" s="649"/>
      <c r="N7" s="682"/>
      <c r="O7" s="684"/>
      <c r="P7" s="700" t="s">
        <v>261</v>
      </c>
    </row>
    <row r="8" spans="1:20" s="43" customFormat="1" ht="35.450000000000003" customHeight="1" x14ac:dyDescent="0.3">
      <c r="A8" s="637"/>
      <c r="B8" s="696"/>
      <c r="C8" s="157">
        <v>20.239999999999998</v>
      </c>
      <c r="D8" s="103">
        <v>2024</v>
      </c>
      <c r="E8" s="102" t="s">
        <v>531</v>
      </c>
      <c r="F8" s="102" t="s">
        <v>531</v>
      </c>
      <c r="G8" s="83" t="s">
        <v>546</v>
      </c>
      <c r="H8" s="84" t="s">
        <v>545</v>
      </c>
      <c r="I8" s="103">
        <v>2024</v>
      </c>
      <c r="J8" s="102" t="s">
        <v>531</v>
      </c>
      <c r="K8" s="102" t="s">
        <v>531</v>
      </c>
      <c r="L8" s="83" t="s">
        <v>546</v>
      </c>
      <c r="M8" s="84" t="s">
        <v>545</v>
      </c>
      <c r="N8" s="682"/>
      <c r="O8" s="684"/>
      <c r="P8" s="700"/>
      <c r="Q8"/>
    </row>
    <row r="9" spans="1:20" s="35" customFormat="1" ht="35.450000000000003" customHeight="1" thickBot="1" x14ac:dyDescent="0.35">
      <c r="A9" s="646"/>
      <c r="B9" s="697"/>
      <c r="C9" s="692" t="s">
        <v>942</v>
      </c>
      <c r="D9" s="693"/>
      <c r="E9" s="694"/>
      <c r="F9" s="694"/>
      <c r="G9" s="412" t="s">
        <v>932</v>
      </c>
      <c r="H9" s="413" t="s">
        <v>898</v>
      </c>
      <c r="I9" s="693"/>
      <c r="J9" s="694"/>
      <c r="K9" s="694"/>
      <c r="L9" s="276" t="s">
        <v>931</v>
      </c>
      <c r="M9" s="413" t="s">
        <v>898</v>
      </c>
      <c r="N9" s="683"/>
      <c r="O9" s="685"/>
      <c r="P9" s="701"/>
      <c r="Q9" s="695"/>
    </row>
    <row r="10" spans="1:20" s="43" customFormat="1" ht="20.25" customHeight="1" thickBot="1" x14ac:dyDescent="0.35">
      <c r="A10" s="639" t="s">
        <v>905</v>
      </c>
      <c r="B10" s="640"/>
      <c r="C10" s="640"/>
      <c r="D10" s="640"/>
      <c r="E10" s="640"/>
      <c r="F10" s="640"/>
      <c r="G10" s="640"/>
      <c r="H10" s="640"/>
      <c r="I10" s="640"/>
      <c r="J10" s="640"/>
      <c r="K10" s="640"/>
      <c r="L10" s="640"/>
      <c r="M10" s="640"/>
      <c r="N10" s="640"/>
      <c r="O10" s="640"/>
      <c r="P10" s="641"/>
      <c r="Q10"/>
    </row>
    <row r="11" spans="1:20" ht="21" customHeight="1" x14ac:dyDescent="0.3">
      <c r="A11" s="92">
        <v>1</v>
      </c>
      <c r="B11" s="149" t="s">
        <v>425</v>
      </c>
      <c r="C11" s="194">
        <v>0.11007869955057653</v>
      </c>
      <c r="D11" s="107">
        <v>98.706825994434467</v>
      </c>
      <c r="E11" s="107">
        <v>98.706825994434453</v>
      </c>
      <c r="F11" s="107">
        <v>98.412178752660026</v>
      </c>
      <c r="G11" s="107">
        <v>-0.29850746268655914</v>
      </c>
      <c r="H11" s="107">
        <v>-0.29850746268657774</v>
      </c>
      <c r="I11" s="107">
        <v>101.00900213192088</v>
      </c>
      <c r="J11" s="107">
        <v>100.18435682726764</v>
      </c>
      <c r="K11" s="107">
        <v>100.4843099914211</v>
      </c>
      <c r="L11" s="107">
        <v>0.29940119760476502</v>
      </c>
      <c r="M11" s="107">
        <v>-0.51945087014572866</v>
      </c>
      <c r="N11" s="77" t="s">
        <v>426</v>
      </c>
      <c r="O11" s="77" t="s">
        <v>840</v>
      </c>
      <c r="P11" s="92">
        <v>1</v>
      </c>
      <c r="Q11"/>
      <c r="S11" s="22"/>
      <c r="T11" s="22"/>
    </row>
    <row r="12" spans="1:20" ht="21" customHeight="1" x14ac:dyDescent="0.3">
      <c r="A12" s="95">
        <v>2</v>
      </c>
      <c r="B12" s="148" t="s">
        <v>19</v>
      </c>
      <c r="C12" s="195">
        <v>6.6949714759738363E-2</v>
      </c>
      <c r="D12" s="111">
        <v>103.76668650624947</v>
      </c>
      <c r="E12" s="111">
        <v>106.21137658362382</v>
      </c>
      <c r="F12" s="111">
        <v>106.37207720431934</v>
      </c>
      <c r="G12" s="111">
        <v>0.15130264371350233</v>
      </c>
      <c r="H12" s="111">
        <v>2.5108161258603512</v>
      </c>
      <c r="I12" s="111">
        <v>103.33219545437602</v>
      </c>
      <c r="J12" s="111">
        <v>97.876961313538047</v>
      </c>
      <c r="K12" s="111">
        <v>98.575018544729105</v>
      </c>
      <c r="L12" s="111">
        <v>0.7131987158396802</v>
      </c>
      <c r="M12" s="111">
        <v>-4.6037702854647451</v>
      </c>
      <c r="N12" s="79" t="s">
        <v>394</v>
      </c>
      <c r="O12" s="79" t="s">
        <v>841</v>
      </c>
      <c r="P12" s="95">
        <v>2</v>
      </c>
      <c r="Q12"/>
      <c r="S12" s="22"/>
      <c r="T12" s="22"/>
    </row>
    <row r="13" spans="1:20" ht="21" customHeight="1" x14ac:dyDescent="0.3">
      <c r="A13" s="92">
        <v>3</v>
      </c>
      <c r="B13" s="149" t="s">
        <v>396</v>
      </c>
      <c r="C13" s="194">
        <v>1.2800789712864699E-2</v>
      </c>
      <c r="D13" s="107">
        <v>103.13012169739548</v>
      </c>
      <c r="E13" s="107">
        <v>98.174706649282939</v>
      </c>
      <c r="F13" s="107">
        <v>104.23728813559323</v>
      </c>
      <c r="G13" s="107">
        <v>6.175298804780871</v>
      </c>
      <c r="H13" s="107">
        <v>1.0735626216425889</v>
      </c>
      <c r="I13" s="107">
        <v>101.15781752668491</v>
      </c>
      <c r="J13" s="107">
        <v>97.624067975221493</v>
      </c>
      <c r="K13" s="107">
        <v>98.07586166066028</v>
      </c>
      <c r="L13" s="107">
        <v>0.46278924327702864</v>
      </c>
      <c r="M13" s="107">
        <v>-3.0466808610334288</v>
      </c>
      <c r="N13" s="77" t="s">
        <v>395</v>
      </c>
      <c r="O13" s="77" t="s">
        <v>842</v>
      </c>
      <c r="P13" s="92">
        <v>3</v>
      </c>
      <c r="Q13"/>
      <c r="S13" s="22"/>
      <c r="T13" s="22"/>
    </row>
    <row r="14" spans="1:20" ht="21" customHeight="1" x14ac:dyDescent="0.3">
      <c r="A14" s="95">
        <v>4</v>
      </c>
      <c r="B14" s="148" t="s">
        <v>398</v>
      </c>
      <c r="C14" s="195">
        <v>0.25031846568745897</v>
      </c>
      <c r="D14" s="111">
        <v>107.24270900842509</v>
      </c>
      <c r="E14" s="111">
        <v>106.54082955281916</v>
      </c>
      <c r="F14" s="111">
        <v>106.64290343486712</v>
      </c>
      <c r="G14" s="111">
        <v>9.5807290478577833E-2</v>
      </c>
      <c r="H14" s="111">
        <v>-0.55929729778725679</v>
      </c>
      <c r="I14" s="111">
        <v>101.63026384395208</v>
      </c>
      <c r="J14" s="111">
        <v>98.805678191060437</v>
      </c>
      <c r="K14" s="111">
        <v>98.520543775012428</v>
      </c>
      <c r="L14" s="111">
        <v>-0.28858100189004254</v>
      </c>
      <c r="M14" s="111">
        <v>-3.0598366582167524</v>
      </c>
      <c r="N14" s="79" t="s">
        <v>397</v>
      </c>
      <c r="O14" s="79" t="s">
        <v>843</v>
      </c>
      <c r="P14" s="95">
        <v>4</v>
      </c>
      <c r="Q14"/>
      <c r="S14" s="22"/>
      <c r="T14" s="22"/>
    </row>
    <row r="15" spans="1:20" ht="21" customHeight="1" x14ac:dyDescent="0.3">
      <c r="A15" s="92">
        <v>6</v>
      </c>
      <c r="B15" s="149" t="s">
        <v>399</v>
      </c>
      <c r="C15" s="194">
        <v>0.24251871615132764</v>
      </c>
      <c r="D15" s="107">
        <v>103.3932584269663</v>
      </c>
      <c r="E15" s="107">
        <v>97.889637952559283</v>
      </c>
      <c r="F15" s="107">
        <v>100.59475655430712</v>
      </c>
      <c r="G15" s="107">
        <v>2.7634371301473504</v>
      </c>
      <c r="H15" s="107">
        <v>-1.6478204827747867</v>
      </c>
      <c r="I15" s="107">
        <v>96.255767247462416</v>
      </c>
      <c r="J15" s="107">
        <v>106.33820452437325</v>
      </c>
      <c r="K15" s="107">
        <v>101.98268505004371</v>
      </c>
      <c r="L15" s="107">
        <v>-4.0959121830303591</v>
      </c>
      <c r="M15" s="107">
        <v>-2.8925979621177262</v>
      </c>
      <c r="N15" s="77" t="s">
        <v>400</v>
      </c>
      <c r="O15" s="77" t="s">
        <v>845</v>
      </c>
      <c r="P15" s="92">
        <v>6</v>
      </c>
      <c r="Q15"/>
      <c r="S15" s="22"/>
      <c r="T15" s="22"/>
    </row>
    <row r="16" spans="1:20" ht="21" customHeight="1" x14ac:dyDescent="0.3">
      <c r="A16" s="95">
        <v>7</v>
      </c>
      <c r="B16" s="148" t="s">
        <v>401</v>
      </c>
      <c r="C16" s="195">
        <v>9.0697620261218637E-2</v>
      </c>
      <c r="D16" s="111">
        <v>106.80419231409083</v>
      </c>
      <c r="E16" s="111">
        <v>104.34769589086675</v>
      </c>
      <c r="F16" s="111">
        <v>105.71169522542006</v>
      </c>
      <c r="G16" s="111">
        <v>1.3071676599163862</v>
      </c>
      <c r="H16" s="111">
        <v>3.7251963722552026</v>
      </c>
      <c r="I16" s="111">
        <v>99.701816040852236</v>
      </c>
      <c r="J16" s="111">
        <v>103.01566327564011</v>
      </c>
      <c r="K16" s="111">
        <v>100.78435323321409</v>
      </c>
      <c r="L16" s="111">
        <v>-2.1659910459011278</v>
      </c>
      <c r="M16" s="111">
        <v>-4.1158873132893685</v>
      </c>
      <c r="N16" s="79" t="s">
        <v>402</v>
      </c>
      <c r="O16" s="79" t="s">
        <v>846</v>
      </c>
      <c r="P16" s="95">
        <v>7</v>
      </c>
      <c r="Q16"/>
      <c r="S16" s="22"/>
      <c r="T16" s="22"/>
    </row>
    <row r="17" spans="1:20" ht="21" customHeight="1" x14ac:dyDescent="0.3">
      <c r="A17" s="92">
        <v>9</v>
      </c>
      <c r="B17" s="149" t="s">
        <v>405</v>
      </c>
      <c r="C17" s="194">
        <v>4.3578834674641174E-4</v>
      </c>
      <c r="D17" s="107">
        <v>102.46476508078248</v>
      </c>
      <c r="E17" s="107">
        <v>99.56724367509986</v>
      </c>
      <c r="F17" s="107">
        <v>99.56724367509986</v>
      </c>
      <c r="G17" s="107">
        <v>0</v>
      </c>
      <c r="H17" s="107">
        <v>-2.7317073170731594</v>
      </c>
      <c r="I17" s="107">
        <v>113.47678530117827</v>
      </c>
      <c r="J17" s="107">
        <v>99.612709714175708</v>
      </c>
      <c r="K17" s="107">
        <v>99.612709714175708</v>
      </c>
      <c r="L17" s="107">
        <v>0</v>
      </c>
      <c r="M17" s="107">
        <v>2.0044493205913008</v>
      </c>
      <c r="N17" s="77" t="s">
        <v>406</v>
      </c>
      <c r="O17" s="77" t="s">
        <v>848</v>
      </c>
      <c r="P17" s="92">
        <v>9</v>
      </c>
      <c r="Q17"/>
      <c r="S17" s="22"/>
      <c r="T17" s="22"/>
    </row>
    <row r="18" spans="1:20" ht="21" customHeight="1" x14ac:dyDescent="0.3">
      <c r="A18" s="95">
        <v>10</v>
      </c>
      <c r="B18" s="148" t="s">
        <v>407</v>
      </c>
      <c r="C18" s="195">
        <v>7.0916939780526411E-3</v>
      </c>
      <c r="D18" s="111">
        <v>105.98435906154369</v>
      </c>
      <c r="E18" s="111">
        <v>105.57633458007479</v>
      </c>
      <c r="F18" s="111">
        <v>105.57633458007479</v>
      </c>
      <c r="G18" s="111">
        <v>0</v>
      </c>
      <c r="H18" s="111">
        <v>-0.38498556304139675</v>
      </c>
      <c r="I18" s="111">
        <v>102.50232547853939</v>
      </c>
      <c r="J18" s="111">
        <v>100.6007989401198</v>
      </c>
      <c r="K18" s="111">
        <v>100.6007989401198</v>
      </c>
      <c r="L18" s="111">
        <v>0</v>
      </c>
      <c r="M18" s="111">
        <v>3.3075153338300134</v>
      </c>
      <c r="N18" s="79" t="s">
        <v>408</v>
      </c>
      <c r="O18" s="79" t="s">
        <v>849</v>
      </c>
      <c r="P18" s="95">
        <v>10</v>
      </c>
      <c r="Q18"/>
      <c r="S18" s="22"/>
      <c r="T18" s="22"/>
    </row>
    <row r="19" spans="1:20" ht="21" customHeight="1" x14ac:dyDescent="0.3">
      <c r="A19" s="92">
        <v>11</v>
      </c>
      <c r="B19" s="149" t="s">
        <v>409</v>
      </c>
      <c r="C19" s="194">
        <v>3.5262845783837491E-3</v>
      </c>
      <c r="D19" s="107">
        <v>109.09272309763242</v>
      </c>
      <c r="E19" s="107">
        <v>108.68604006651356</v>
      </c>
      <c r="F19" s="107">
        <v>108.17768627761501</v>
      </c>
      <c r="G19" s="107">
        <v>-0.46772684752103277</v>
      </c>
      <c r="H19" s="107">
        <v>-1.207056638811506</v>
      </c>
      <c r="I19" s="107">
        <v>102.69055158828442</v>
      </c>
      <c r="J19" s="107">
        <v>99.331128718710431</v>
      </c>
      <c r="K19" s="107">
        <v>100.36280417073462</v>
      </c>
      <c r="L19" s="107">
        <v>1.0386224996453253</v>
      </c>
      <c r="M19" s="107">
        <v>2.0836741807214358</v>
      </c>
      <c r="N19" s="77" t="s">
        <v>410</v>
      </c>
      <c r="O19" s="77" t="s">
        <v>850</v>
      </c>
      <c r="P19" s="92">
        <v>11</v>
      </c>
      <c r="Q19"/>
      <c r="S19" s="22"/>
      <c r="T19" s="22"/>
    </row>
    <row r="20" spans="1:20" ht="21" customHeight="1" x14ac:dyDescent="0.3">
      <c r="A20" s="95">
        <v>12</v>
      </c>
      <c r="B20" s="148" t="s">
        <v>411</v>
      </c>
      <c r="C20" s="195">
        <v>5.280301087045064E-5</v>
      </c>
      <c r="D20" s="111">
        <v>103.42823509627512</v>
      </c>
      <c r="E20" s="111">
        <v>105.62482132346759</v>
      </c>
      <c r="F20" s="111">
        <v>117.64399226435719</v>
      </c>
      <c r="G20" s="111">
        <v>11.379115997821998</v>
      </c>
      <c r="H20" s="111">
        <v>11.077767298293768</v>
      </c>
      <c r="I20" s="111">
        <v>101.33687890637492</v>
      </c>
      <c r="J20" s="111">
        <v>106.86907998027138</v>
      </c>
      <c r="K20" s="111">
        <v>92.335846450075749</v>
      </c>
      <c r="L20" s="111">
        <v>-13.599100444093414</v>
      </c>
      <c r="M20" s="111">
        <v>-8.1529105833651272</v>
      </c>
      <c r="N20" s="79" t="s">
        <v>412</v>
      </c>
      <c r="O20" s="79" t="s">
        <v>851</v>
      </c>
      <c r="P20" s="95">
        <v>12</v>
      </c>
      <c r="Q20"/>
      <c r="S20" s="22"/>
      <c r="T20" s="22"/>
    </row>
    <row r="21" spans="1:20" ht="21" customHeight="1" x14ac:dyDescent="0.3">
      <c r="A21" s="92">
        <v>13</v>
      </c>
      <c r="B21" s="149" t="s">
        <v>413</v>
      </c>
      <c r="C21" s="194">
        <v>7.125204304653944E-2</v>
      </c>
      <c r="D21" s="107">
        <v>101.57337826453242</v>
      </c>
      <c r="E21" s="107">
        <v>102.39123841617523</v>
      </c>
      <c r="F21" s="107">
        <v>103.40724515585509</v>
      </c>
      <c r="G21" s="107">
        <v>0.99227898343239307</v>
      </c>
      <c r="H21" s="107">
        <v>1.8054601733799081</v>
      </c>
      <c r="I21" s="107">
        <v>97.138538556567241</v>
      </c>
      <c r="J21" s="107">
        <v>100.04446307165666</v>
      </c>
      <c r="K21" s="107">
        <v>99.061496659629583</v>
      </c>
      <c r="L21" s="107">
        <v>-0.98252954920956537</v>
      </c>
      <c r="M21" s="107">
        <v>-3.5027822157951616</v>
      </c>
      <c r="N21" s="77" t="s">
        <v>414</v>
      </c>
      <c r="O21" s="77" t="s">
        <v>852</v>
      </c>
      <c r="P21" s="92">
        <v>13</v>
      </c>
      <c r="Q21"/>
      <c r="S21" s="22"/>
      <c r="T21" s="22"/>
    </row>
    <row r="22" spans="1:20" ht="21" customHeight="1" x14ac:dyDescent="0.3">
      <c r="A22" s="95">
        <v>14</v>
      </c>
      <c r="B22" s="148" t="s">
        <v>730</v>
      </c>
      <c r="C22" s="195">
        <v>1.0165377183016003E-2</v>
      </c>
      <c r="D22" s="111">
        <v>108.11438154210001</v>
      </c>
      <c r="E22" s="111">
        <v>108.1209697575606</v>
      </c>
      <c r="F22" s="111">
        <v>116.94101474631343</v>
      </c>
      <c r="G22" s="111">
        <v>7.5423024230520275E-2</v>
      </c>
      <c r="H22" s="111">
        <v>8.1641619535846019E-2</v>
      </c>
      <c r="I22" s="111">
        <v>97.411427283159782</v>
      </c>
      <c r="J22" s="111">
        <v>94.731233259289979</v>
      </c>
      <c r="K22" s="111">
        <v>90.908264028074171</v>
      </c>
      <c r="L22" s="111">
        <v>-4.0355953360724399</v>
      </c>
      <c r="M22" s="111">
        <v>-6.6759757417186094</v>
      </c>
      <c r="N22" s="79" t="s">
        <v>729</v>
      </c>
      <c r="O22" s="79" t="s">
        <v>900</v>
      </c>
      <c r="P22" s="95">
        <v>14</v>
      </c>
      <c r="Q22"/>
      <c r="S22" s="22"/>
      <c r="T22" s="22"/>
    </row>
    <row r="23" spans="1:20" ht="21" customHeight="1" x14ac:dyDescent="0.3">
      <c r="A23" s="92">
        <v>15</v>
      </c>
      <c r="B23" s="149" t="s">
        <v>21</v>
      </c>
      <c r="C23" s="194">
        <v>7.6023473645170578E-2</v>
      </c>
      <c r="D23" s="107">
        <v>106.05691261646939</v>
      </c>
      <c r="E23" s="107">
        <v>103.6489549231931</v>
      </c>
      <c r="F23" s="107">
        <v>103.7476706119365</v>
      </c>
      <c r="G23" s="107">
        <v>9.5240409145036509E-2</v>
      </c>
      <c r="H23" s="107">
        <v>-2.1773611427703323</v>
      </c>
      <c r="I23" s="107">
        <v>102.5352440924914</v>
      </c>
      <c r="J23" s="107">
        <v>100.37126784190191</v>
      </c>
      <c r="K23" s="107">
        <v>101.67931360060992</v>
      </c>
      <c r="L23" s="107">
        <v>1.3032073688342249</v>
      </c>
      <c r="M23" s="107">
        <v>-0.83476710808762733</v>
      </c>
      <c r="N23" s="77" t="s">
        <v>417</v>
      </c>
      <c r="O23" s="77" t="s">
        <v>854</v>
      </c>
      <c r="P23" s="92">
        <v>15</v>
      </c>
      <c r="Q23"/>
      <c r="S23" s="22"/>
      <c r="T23" s="22"/>
    </row>
    <row r="24" spans="1:20" ht="21" customHeight="1" x14ac:dyDescent="0.3">
      <c r="A24" s="95">
        <v>16</v>
      </c>
      <c r="B24" s="148" t="s">
        <v>418</v>
      </c>
      <c r="C24" s="195">
        <v>2.6176854193295282E-2</v>
      </c>
      <c r="D24" s="111">
        <v>101.24699813217114</v>
      </c>
      <c r="E24" s="111">
        <v>107.01325269056302</v>
      </c>
      <c r="F24" s="111">
        <v>107.03940229476119</v>
      </c>
      <c r="G24" s="111">
        <v>2.4435855878324197E-2</v>
      </c>
      <c r="H24" s="111">
        <v>5.7210626185958144</v>
      </c>
      <c r="I24" s="111">
        <v>98.919176099153475</v>
      </c>
      <c r="J24" s="111">
        <v>100.23376949965557</v>
      </c>
      <c r="K24" s="111">
        <v>101.88271845917431</v>
      </c>
      <c r="L24" s="111">
        <v>1.6451032099759733</v>
      </c>
      <c r="M24" s="111">
        <v>2.9959230119853371</v>
      </c>
      <c r="N24" s="79" t="s">
        <v>419</v>
      </c>
      <c r="O24" s="79" t="s">
        <v>855</v>
      </c>
      <c r="P24" s="95">
        <v>16</v>
      </c>
      <c r="Q24"/>
      <c r="S24" s="22"/>
      <c r="T24" s="22"/>
    </row>
    <row r="25" spans="1:20" ht="21" customHeight="1" x14ac:dyDescent="0.3">
      <c r="A25" s="92">
        <v>17</v>
      </c>
      <c r="B25" s="149" t="s">
        <v>22</v>
      </c>
      <c r="C25" s="194">
        <v>1.7883855087067838E-4</v>
      </c>
      <c r="D25" s="107">
        <v>105.28716105847764</v>
      </c>
      <c r="E25" s="107">
        <v>106.23097027115321</v>
      </c>
      <c r="F25" s="107">
        <v>101.13851682456712</v>
      </c>
      <c r="G25" s="107">
        <v>-4.7937559391462496</v>
      </c>
      <c r="H25" s="107">
        <v>-3.9403135123059445</v>
      </c>
      <c r="I25" s="107">
        <v>99.802297226965436</v>
      </c>
      <c r="J25" s="107">
        <v>100.8441410928328</v>
      </c>
      <c r="K25" s="107">
        <v>100.25175592090811</v>
      </c>
      <c r="L25" s="107">
        <v>-0.58742646375397056</v>
      </c>
      <c r="M25" s="107">
        <v>0.45034904649593105</v>
      </c>
      <c r="N25" s="77" t="s">
        <v>420</v>
      </c>
      <c r="O25" s="77" t="s">
        <v>856</v>
      </c>
      <c r="P25" s="92">
        <v>17</v>
      </c>
      <c r="Q25"/>
      <c r="S25" s="22"/>
      <c r="T25" s="22"/>
    </row>
    <row r="26" spans="1:20" ht="21" customHeight="1" x14ac:dyDescent="0.3">
      <c r="A26" s="95">
        <v>18</v>
      </c>
      <c r="B26" s="148" t="s">
        <v>427</v>
      </c>
      <c r="C26" s="195">
        <v>1.4775609375830047E-3</v>
      </c>
      <c r="D26" s="111">
        <v>96.462671205763598</v>
      </c>
      <c r="E26" s="111">
        <v>105.22444778719024</v>
      </c>
      <c r="F26" s="111">
        <v>105.46433378196501</v>
      </c>
      <c r="G26" s="111">
        <v>0.22797553213100841</v>
      </c>
      <c r="H26" s="111">
        <v>9.331757522036737</v>
      </c>
      <c r="I26" s="111">
        <v>106.38206941702535</v>
      </c>
      <c r="J26" s="111">
        <v>107.74165316703154</v>
      </c>
      <c r="K26" s="111">
        <v>105.84060989381766</v>
      </c>
      <c r="L26" s="111">
        <v>-1.7644459847545702</v>
      </c>
      <c r="M26" s="111">
        <v>-0.50897630227997515</v>
      </c>
      <c r="N26" s="79" t="s">
        <v>421</v>
      </c>
      <c r="O26" s="79" t="s">
        <v>857</v>
      </c>
      <c r="P26" s="95">
        <v>18</v>
      </c>
      <c r="Q26"/>
      <c r="S26" s="22"/>
      <c r="T26" s="22"/>
    </row>
    <row r="27" spans="1:20" ht="21" customHeight="1" x14ac:dyDescent="0.3">
      <c r="A27" s="92">
        <v>20</v>
      </c>
      <c r="B27" s="149" t="s">
        <v>422</v>
      </c>
      <c r="C27" s="194">
        <v>3.502920415242298E-6</v>
      </c>
      <c r="D27" s="107">
        <v>105.361106596696</v>
      </c>
      <c r="E27" s="107">
        <v>102.90885245901637</v>
      </c>
      <c r="F27" s="107">
        <v>103.37704918032787</v>
      </c>
      <c r="G27" s="107">
        <v>0.45496253249734941</v>
      </c>
      <c r="H27" s="107">
        <v>-1.8831022950079273</v>
      </c>
      <c r="I27" s="107">
        <v>96.561331946495457</v>
      </c>
      <c r="J27" s="107">
        <v>103.41726974922065</v>
      </c>
      <c r="K27" s="107">
        <v>94.722712351186161</v>
      </c>
      <c r="L27" s="107">
        <v>-8.4072586900796775</v>
      </c>
      <c r="M27" s="107">
        <v>-1.9040951054072801</v>
      </c>
      <c r="N27" s="77" t="s">
        <v>265</v>
      </c>
      <c r="O27" s="77" t="s">
        <v>859</v>
      </c>
      <c r="P27" s="92">
        <v>20</v>
      </c>
      <c r="Q27"/>
      <c r="S27" s="22"/>
      <c r="T27" s="22"/>
    </row>
    <row r="28" spans="1:20" ht="21" customHeight="1" thickBot="1" x14ac:dyDescent="0.35">
      <c r="A28" s="95" t="s">
        <v>744</v>
      </c>
      <c r="B28" s="148" t="s">
        <v>742</v>
      </c>
      <c r="C28" s="195">
        <v>3.0251773485871714E-2</v>
      </c>
      <c r="D28" s="111">
        <v>98.304559403680841</v>
      </c>
      <c r="E28" s="111">
        <v>86.652545105168556</v>
      </c>
      <c r="F28" s="111">
        <v>89.446706791683852</v>
      </c>
      <c r="G28" s="111">
        <v>3.2245581282397184</v>
      </c>
      <c r="H28" s="111">
        <v>-9.010622361494784</v>
      </c>
      <c r="I28" s="111">
        <v>107.84178669383373</v>
      </c>
      <c r="J28" s="111">
        <v>73.033423564328388</v>
      </c>
      <c r="K28" s="111">
        <v>72.9117592448697</v>
      </c>
      <c r="L28" s="111">
        <v>-0.16658717820002833</v>
      </c>
      <c r="M28" s="111">
        <v>-32.390067449579156</v>
      </c>
      <c r="N28" s="79" t="s">
        <v>747</v>
      </c>
      <c r="O28" s="79" t="s">
        <v>901</v>
      </c>
      <c r="P28" s="95" t="s">
        <v>744</v>
      </c>
      <c r="Q28"/>
      <c r="S28" s="22"/>
      <c r="T28" s="22"/>
    </row>
    <row r="29" spans="1:20" ht="21" customHeight="1" thickBot="1" x14ac:dyDescent="0.35">
      <c r="A29" s="196"/>
      <c r="B29" s="197" t="s">
        <v>756</v>
      </c>
      <c r="C29" s="198">
        <v>0.24417864644269524</v>
      </c>
      <c r="D29" s="199">
        <v>104.1108399615382</v>
      </c>
      <c r="E29" s="199">
        <v>102.15921535057667</v>
      </c>
      <c r="F29" s="199">
        <v>103.27350663629092</v>
      </c>
      <c r="G29" s="199">
        <v>1.0907398631541554</v>
      </c>
      <c r="H29" s="199">
        <v>-0.8042710303332683</v>
      </c>
      <c r="I29" s="199">
        <v>100.03600834900696</v>
      </c>
      <c r="J29" s="199">
        <v>100.5412934484353</v>
      </c>
      <c r="K29" s="199">
        <v>99.326736945444324</v>
      </c>
      <c r="L29" s="199">
        <v>-1.2080175829584761</v>
      </c>
      <c r="M29" s="199">
        <v>-0.70901609857133963</v>
      </c>
      <c r="N29" s="200" t="s">
        <v>790</v>
      </c>
      <c r="O29" s="200" t="s">
        <v>902</v>
      </c>
      <c r="P29" s="196"/>
      <c r="Q29"/>
      <c r="S29" s="22"/>
      <c r="T29" s="22"/>
    </row>
    <row r="30" spans="1:20" ht="21" customHeight="1" thickBot="1" x14ac:dyDescent="0.35">
      <c r="A30" s="639" t="s">
        <v>906</v>
      </c>
      <c r="B30" s="640"/>
      <c r="C30" s="640"/>
      <c r="D30" s="640"/>
      <c r="E30" s="640"/>
      <c r="F30" s="640"/>
      <c r="G30" s="640"/>
      <c r="H30" s="640"/>
      <c r="I30" s="640"/>
      <c r="J30" s="640"/>
      <c r="K30" s="640"/>
      <c r="L30" s="640"/>
      <c r="M30" s="640"/>
      <c r="N30" s="640"/>
      <c r="O30" s="640"/>
      <c r="P30" s="641"/>
      <c r="Q30"/>
      <c r="S30" s="22"/>
      <c r="T30" s="22"/>
    </row>
    <row r="31" spans="1:20" ht="21" customHeight="1" thickBot="1" x14ac:dyDescent="0.35">
      <c r="A31" s="92">
        <v>5</v>
      </c>
      <c r="B31" s="149" t="s">
        <v>759</v>
      </c>
      <c r="C31" s="201">
        <v>0.75582135355730473</v>
      </c>
      <c r="D31" s="202">
        <v>103.94321840452724</v>
      </c>
      <c r="E31" s="203">
        <v>104.29905660529255</v>
      </c>
      <c r="F31" s="207">
        <v>104.933791052896</v>
      </c>
      <c r="G31" s="209">
        <f t="shared" ref="G31" si="0">((F31/E31)-1)*100</f>
        <v>0.60857160962206613</v>
      </c>
      <c r="H31" s="208">
        <f t="shared" ref="H31" si="1">((F31-D31)/D31)*100</f>
        <v>0.95299401305204356</v>
      </c>
      <c r="I31" s="202">
        <v>104.17607396328646</v>
      </c>
      <c r="J31" s="204">
        <v>103.90673753569386</v>
      </c>
      <c r="K31" s="204">
        <v>104.933791052896</v>
      </c>
      <c r="L31" s="205">
        <f t="shared" ref="L31" si="2">((K31/J31)-1)*100</f>
        <v>0.98843784489848208</v>
      </c>
      <c r="M31" s="206">
        <f t="shared" ref="M31" si="3">((K31-I31)/I31)*100</f>
        <v>0.72734271966956221</v>
      </c>
      <c r="N31" s="77" t="s">
        <v>791</v>
      </c>
      <c r="O31" s="77" t="s">
        <v>903</v>
      </c>
      <c r="P31" s="92">
        <v>5</v>
      </c>
      <c r="Q31"/>
      <c r="S31" s="22"/>
      <c r="T31" s="22"/>
    </row>
    <row r="32" spans="1:20" ht="21" customHeight="1" thickBot="1" x14ac:dyDescent="0.25">
      <c r="A32" s="136"/>
      <c r="B32" s="150" t="s">
        <v>706</v>
      </c>
      <c r="C32" s="170">
        <v>1</v>
      </c>
      <c r="D32" s="151">
        <v>103.9841480094328</v>
      </c>
      <c r="E32" s="151">
        <v>103.77655306411378</v>
      </c>
      <c r="F32" s="151">
        <v>104.52838505133947</v>
      </c>
      <c r="G32" s="151">
        <v>0.72447192070563915</v>
      </c>
      <c r="H32" s="151">
        <v>0.52338462383450235</v>
      </c>
      <c r="I32" s="151">
        <v>103.16515834540773</v>
      </c>
      <c r="J32" s="140">
        <v>103.08496795378849</v>
      </c>
      <c r="K32" s="151">
        <v>103.56466817040749</v>
      </c>
      <c r="L32" s="153">
        <v>0.4653444882808202</v>
      </c>
      <c r="M32" s="134">
        <v>0.38725266495704602</v>
      </c>
      <c r="N32" s="135" t="s">
        <v>786</v>
      </c>
      <c r="O32" s="135" t="s">
        <v>904</v>
      </c>
      <c r="P32" s="136"/>
      <c r="Q32" s="71"/>
      <c r="S32" s="22"/>
      <c r="T32" s="22"/>
    </row>
    <row r="33" spans="1:20" ht="18" customHeight="1" x14ac:dyDescent="0.2">
      <c r="A33" s="85" t="s">
        <v>560</v>
      </c>
      <c r="P33" s="86" t="s">
        <v>561</v>
      </c>
      <c r="S33" s="22"/>
      <c r="T33" s="22"/>
    </row>
    <row r="34" spans="1:20" x14ac:dyDescent="0.2">
      <c r="A34" s="46"/>
      <c r="B34" s="20"/>
      <c r="C34" s="20"/>
      <c r="P34" s="86" t="s">
        <v>871</v>
      </c>
      <c r="S34" s="22"/>
      <c r="T34" s="22"/>
    </row>
    <row r="35" spans="1:20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S35" s="22"/>
      <c r="T35" s="22"/>
    </row>
    <row r="36" spans="1:20" x14ac:dyDescent="0.2">
      <c r="A36" s="20"/>
      <c r="B36" s="68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P36" s="20"/>
      <c r="S36" s="22"/>
      <c r="T36" s="22"/>
    </row>
    <row r="37" spans="1:20" x14ac:dyDescent="0.2">
      <c r="A37" s="20"/>
      <c r="B37" s="68"/>
      <c r="C37" s="20"/>
      <c r="D37" s="20"/>
      <c r="F37" s="20"/>
      <c r="G37" s="20"/>
      <c r="I37" s="20"/>
      <c r="J37" s="20"/>
      <c r="K37" s="20"/>
      <c r="L37" s="20"/>
      <c r="M37" s="20"/>
      <c r="N37" s="20"/>
      <c r="O37" s="20"/>
      <c r="P37" s="20"/>
      <c r="S37" s="22"/>
      <c r="T37" s="22"/>
    </row>
    <row r="38" spans="1:20" x14ac:dyDescent="0.2">
      <c r="A38" s="20"/>
      <c r="B38" s="68"/>
      <c r="C38" s="20"/>
      <c r="D38" s="20"/>
      <c r="F38" s="20"/>
      <c r="G38" s="20"/>
      <c r="I38" s="20"/>
      <c r="J38" s="20"/>
      <c r="L38" s="20"/>
      <c r="M38" s="20"/>
      <c r="S38" s="22"/>
      <c r="T38" s="22"/>
    </row>
    <row r="39" spans="1:20" x14ac:dyDescent="0.2">
      <c r="A39" s="20"/>
      <c r="B39" s="68"/>
      <c r="C39" s="20"/>
      <c r="D39" s="20"/>
      <c r="E39" s="20"/>
      <c r="F39" s="20"/>
      <c r="G39" s="20"/>
      <c r="H39" s="20"/>
      <c r="I39" s="20"/>
      <c r="J39" s="20"/>
      <c r="L39" s="20"/>
      <c r="M39" s="20"/>
      <c r="N39" s="20"/>
      <c r="O39" s="20"/>
      <c r="P39" s="20"/>
      <c r="S39" s="22"/>
      <c r="T39" s="22"/>
    </row>
    <row r="40" spans="1:20" x14ac:dyDescent="0.2">
      <c r="A40" s="20"/>
      <c r="B40" s="152"/>
      <c r="C40" s="20"/>
      <c r="D40" s="20"/>
      <c r="E40" s="20"/>
      <c r="F40" s="20"/>
      <c r="G40" s="20"/>
      <c r="H40" s="20"/>
      <c r="I40" s="20"/>
      <c r="J40" s="20"/>
      <c r="S40" s="22"/>
      <c r="T40" s="22"/>
    </row>
    <row r="41" spans="1:20" x14ac:dyDescent="0.2">
      <c r="A41" s="20"/>
      <c r="B41" s="152"/>
      <c r="C41" s="20"/>
      <c r="D41" s="20"/>
      <c r="E41" s="20"/>
      <c r="F41" s="20"/>
      <c r="G41" s="20"/>
      <c r="H41" s="20"/>
      <c r="I41" s="20"/>
      <c r="J41" s="20"/>
      <c r="S41" s="22"/>
      <c r="T41" s="22"/>
    </row>
    <row r="42" spans="1:20" x14ac:dyDescent="0.2">
      <c r="A42" s="20"/>
      <c r="B42" s="152"/>
      <c r="C42" s="20"/>
      <c r="D42" s="20"/>
      <c r="E42" s="20"/>
      <c r="F42" s="20"/>
      <c r="G42" s="20"/>
      <c r="H42" s="20"/>
      <c r="I42" s="20"/>
      <c r="J42" s="20"/>
      <c r="S42" s="22"/>
      <c r="T42" s="22"/>
    </row>
    <row r="43" spans="1:20" x14ac:dyDescent="0.2">
      <c r="A43" s="20"/>
      <c r="B43" s="152"/>
      <c r="C43" s="20"/>
      <c r="D43" s="20"/>
      <c r="E43" s="20"/>
      <c r="F43" s="20"/>
      <c r="G43" s="20"/>
      <c r="H43" s="20"/>
      <c r="I43" s="20"/>
      <c r="J43" s="20"/>
      <c r="S43" s="22"/>
      <c r="T43" s="22"/>
    </row>
    <row r="44" spans="1:20" x14ac:dyDescent="0.2">
      <c r="A44" s="20"/>
      <c r="B44" s="152"/>
      <c r="C44" s="20"/>
      <c r="D44" s="20"/>
      <c r="E44" s="20"/>
      <c r="F44" s="20"/>
      <c r="G44" s="20"/>
      <c r="H44" s="20"/>
      <c r="I44" s="20"/>
      <c r="J44" s="20"/>
      <c r="M44" s="20"/>
      <c r="S44" s="22"/>
      <c r="T44" s="22"/>
    </row>
    <row r="45" spans="1:20" x14ac:dyDescent="0.2">
      <c r="A45" s="20"/>
      <c r="B45" s="152"/>
      <c r="C45" s="20"/>
      <c r="D45" s="20"/>
      <c r="E45" s="20"/>
      <c r="F45" s="20"/>
      <c r="G45" s="20"/>
      <c r="H45" s="20"/>
      <c r="I45" s="20"/>
      <c r="J45" s="20"/>
      <c r="L45" s="20"/>
      <c r="M45" s="20"/>
      <c r="N45" s="20"/>
      <c r="O45" s="20"/>
      <c r="P45" s="20"/>
      <c r="S45" s="22"/>
      <c r="T45" s="22"/>
    </row>
    <row r="46" spans="1:20" x14ac:dyDescent="0.2">
      <c r="A46" s="20"/>
      <c r="B46" s="152"/>
      <c r="C46" s="20"/>
      <c r="D46" s="20"/>
      <c r="E46" s="20"/>
      <c r="F46" s="20"/>
      <c r="G46" s="20"/>
      <c r="H46" s="20"/>
      <c r="I46" s="20"/>
      <c r="J46" s="20"/>
      <c r="S46" s="22"/>
      <c r="T46" s="22"/>
    </row>
    <row r="47" spans="1:20" x14ac:dyDescent="0.2">
      <c r="A47" s="20"/>
      <c r="B47" s="152"/>
      <c r="C47" s="20"/>
      <c r="D47" s="20"/>
      <c r="E47" s="20"/>
      <c r="F47" s="20"/>
      <c r="G47" s="20"/>
      <c r="H47" s="20"/>
      <c r="I47" s="20"/>
      <c r="J47" s="20"/>
      <c r="S47" s="22"/>
      <c r="T47" s="22"/>
    </row>
    <row r="48" spans="1:20" x14ac:dyDescent="0.2">
      <c r="A48" s="20"/>
      <c r="B48" s="152"/>
      <c r="C48" s="20"/>
      <c r="D48" s="20"/>
      <c r="E48" s="20"/>
      <c r="F48" s="20"/>
      <c r="G48" s="20"/>
      <c r="H48" s="20"/>
      <c r="I48" s="20"/>
      <c r="J48" s="20"/>
      <c r="S48" s="22"/>
      <c r="T48" s="22"/>
    </row>
    <row r="49" spans="1:20" x14ac:dyDescent="0.2">
      <c r="A49" s="20"/>
      <c r="B49" s="152"/>
      <c r="C49" s="20"/>
      <c r="D49" s="20"/>
      <c r="E49" s="20"/>
      <c r="F49" s="20"/>
      <c r="G49" s="20"/>
      <c r="H49" s="20"/>
      <c r="I49" s="20"/>
      <c r="J49" s="20"/>
      <c r="S49" s="22"/>
      <c r="T49" s="22"/>
    </row>
    <row r="50" spans="1:20" x14ac:dyDescent="0.2">
      <c r="A50" s="20"/>
      <c r="B50" s="152"/>
      <c r="C50" s="20"/>
      <c r="D50" s="20"/>
      <c r="E50" s="20"/>
      <c r="F50" s="20"/>
      <c r="G50" s="20"/>
      <c r="H50" s="20"/>
      <c r="I50" s="20"/>
      <c r="J50" s="20"/>
      <c r="S50" s="22"/>
      <c r="T50" s="22"/>
    </row>
    <row r="51" spans="1:20" x14ac:dyDescent="0.2">
      <c r="A51" s="20"/>
      <c r="B51" s="152"/>
      <c r="C51" s="20"/>
      <c r="D51" s="20"/>
      <c r="E51" s="20"/>
      <c r="F51" s="20"/>
      <c r="G51" s="20"/>
      <c r="H51" s="20"/>
      <c r="I51" s="20"/>
      <c r="J51" s="20"/>
      <c r="S51" s="22"/>
      <c r="T51" s="22"/>
    </row>
    <row r="52" spans="1:20" x14ac:dyDescent="0.2">
      <c r="A52" s="20"/>
      <c r="B52" s="152"/>
      <c r="C52" s="20"/>
      <c r="D52" s="20"/>
      <c r="E52" s="20"/>
      <c r="F52" s="20"/>
      <c r="G52" s="20"/>
      <c r="H52" s="20"/>
      <c r="I52" s="20"/>
      <c r="J52" s="20"/>
      <c r="S52" s="22"/>
      <c r="T52" s="22"/>
    </row>
    <row r="53" spans="1:20" x14ac:dyDescent="0.2">
      <c r="A53" s="20"/>
      <c r="B53" s="152"/>
      <c r="C53" s="20"/>
      <c r="D53" s="20"/>
      <c r="E53" s="20"/>
      <c r="F53" s="20"/>
      <c r="G53" s="20"/>
      <c r="H53" s="20"/>
      <c r="I53" s="20"/>
      <c r="J53" s="20"/>
      <c r="S53" s="22"/>
      <c r="T53" s="22"/>
    </row>
    <row r="54" spans="1:20" x14ac:dyDescent="0.2">
      <c r="A54" s="20"/>
      <c r="B54" s="152"/>
      <c r="C54" s="20"/>
      <c r="D54" s="20"/>
      <c r="E54" s="20"/>
      <c r="F54" s="20"/>
      <c r="G54" s="20"/>
      <c r="H54" s="20"/>
      <c r="I54" s="20"/>
      <c r="J54" s="20"/>
      <c r="S54" s="22"/>
      <c r="T54" s="22"/>
    </row>
    <row r="55" spans="1:20" x14ac:dyDescent="0.2">
      <c r="A55" s="20"/>
      <c r="B55" s="152"/>
      <c r="C55" s="20"/>
      <c r="D55" s="20"/>
      <c r="E55" s="20"/>
      <c r="F55" s="20"/>
      <c r="G55" s="20"/>
      <c r="H55" s="20"/>
      <c r="I55" s="20"/>
      <c r="J55" s="20"/>
      <c r="S55" s="22"/>
      <c r="T55" s="22"/>
    </row>
    <row r="56" spans="1:20" x14ac:dyDescent="0.2">
      <c r="A56" s="20"/>
      <c r="B56" s="152"/>
      <c r="C56" s="20"/>
      <c r="D56" s="20"/>
      <c r="F56" s="20"/>
      <c r="G56" s="20"/>
      <c r="I56" s="20"/>
      <c r="J56" s="20"/>
      <c r="K56" s="20"/>
      <c r="S56" s="22"/>
      <c r="T56" s="22"/>
    </row>
    <row r="57" spans="1:20" x14ac:dyDescent="0.2">
      <c r="A57" s="20"/>
      <c r="B57" s="20"/>
      <c r="C57" s="20"/>
      <c r="D57" s="20"/>
      <c r="F57" s="20"/>
      <c r="G57" s="20"/>
      <c r="H57" s="20"/>
      <c r="I57" s="20"/>
      <c r="J57" s="20"/>
      <c r="K57" s="20"/>
      <c r="L57" s="20"/>
      <c r="M57" s="20"/>
      <c r="S57" s="22"/>
      <c r="T57" s="22"/>
    </row>
    <row r="58" spans="1:20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S58" s="22"/>
      <c r="T58" s="22"/>
    </row>
    <row r="59" spans="1:20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S59" s="22"/>
      <c r="T59" s="22"/>
    </row>
    <row r="60" spans="1:20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S60" s="22"/>
      <c r="T60" s="22"/>
    </row>
    <row r="61" spans="1:20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S61" s="22"/>
      <c r="T61" s="22"/>
    </row>
    <row r="62" spans="1:20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S62" s="22"/>
      <c r="T62" s="22"/>
    </row>
    <row r="63" spans="1:20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S63" s="22"/>
      <c r="T63" s="22"/>
    </row>
    <row r="64" spans="1:20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S64" s="22"/>
      <c r="T64" s="22"/>
    </row>
    <row r="65" spans="1:20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S65" s="22"/>
      <c r="T65" s="22"/>
    </row>
    <row r="66" spans="1:20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S66" s="22"/>
      <c r="T66" s="22"/>
    </row>
    <row r="67" spans="1:20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S67" s="22"/>
      <c r="T67" s="22"/>
    </row>
    <row r="68" spans="1:20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S68" s="22"/>
      <c r="T68" s="22"/>
    </row>
    <row r="69" spans="1:20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S69" s="22"/>
      <c r="T69" s="22"/>
    </row>
    <row r="70" spans="1:20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S70" s="22"/>
      <c r="T70" s="22"/>
    </row>
    <row r="71" spans="1:20" x14ac:dyDescent="0.2">
      <c r="A71" s="20"/>
      <c r="B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S71" s="22"/>
      <c r="T71" s="22"/>
    </row>
    <row r="72" spans="1:20" x14ac:dyDescent="0.2">
      <c r="A72" s="20"/>
      <c r="B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S72" s="22"/>
      <c r="T72" s="22"/>
    </row>
    <row r="73" spans="1:20" x14ac:dyDescent="0.2">
      <c r="A73" s="20"/>
      <c r="B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S73" s="22"/>
      <c r="T73" s="22"/>
    </row>
    <row r="74" spans="1:20" x14ac:dyDescent="0.2">
      <c r="A74" s="20"/>
      <c r="B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S74" s="22"/>
      <c r="T74" s="22"/>
    </row>
    <row r="75" spans="1:20" x14ac:dyDescent="0.2">
      <c r="A75" s="20"/>
      <c r="B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S75" s="22"/>
      <c r="T75" s="22"/>
    </row>
    <row r="76" spans="1:20" x14ac:dyDescent="0.2">
      <c r="A76" s="20"/>
      <c r="B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S76" s="22"/>
      <c r="T76" s="22"/>
    </row>
    <row r="77" spans="1:20" x14ac:dyDescent="0.2">
      <c r="A77" s="20"/>
      <c r="B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S77" s="22"/>
      <c r="T77" s="22"/>
    </row>
    <row r="78" spans="1:20" x14ac:dyDescent="0.2">
      <c r="A78" s="20"/>
      <c r="B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S78" s="22"/>
      <c r="T78" s="22"/>
    </row>
    <row r="79" spans="1:20" x14ac:dyDescent="0.2">
      <c r="A79" s="20"/>
      <c r="B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S79" s="22"/>
      <c r="T79" s="22"/>
    </row>
    <row r="80" spans="1:20" x14ac:dyDescent="0.2">
      <c r="A80" s="20"/>
      <c r="B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S80" s="22"/>
      <c r="T80" s="22"/>
    </row>
    <row r="81" spans="1:20" x14ac:dyDescent="0.2">
      <c r="A81" s="20"/>
      <c r="B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S81" s="22"/>
      <c r="T81" s="22"/>
    </row>
    <row r="82" spans="1:20" x14ac:dyDescent="0.2">
      <c r="A82" s="20"/>
      <c r="B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S82" s="22"/>
      <c r="T82" s="22"/>
    </row>
    <row r="83" spans="1:20" x14ac:dyDescent="0.2">
      <c r="A83" s="20"/>
      <c r="B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S83" s="22"/>
      <c r="T83" s="22"/>
    </row>
    <row r="84" spans="1:20" x14ac:dyDescent="0.2">
      <c r="A84" s="20"/>
      <c r="B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S84" s="22"/>
      <c r="T84" s="22"/>
    </row>
    <row r="85" spans="1:20" x14ac:dyDescent="0.2">
      <c r="A85" s="20"/>
      <c r="B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S85" s="22"/>
      <c r="T85" s="22"/>
    </row>
    <row r="86" spans="1:20" x14ac:dyDescent="0.2">
      <c r="A86" s="20"/>
      <c r="B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S86" s="22"/>
      <c r="T86" s="22"/>
    </row>
    <row r="87" spans="1:20" x14ac:dyDescent="0.2">
      <c r="A87" s="20"/>
      <c r="B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S87" s="22"/>
      <c r="T87" s="22"/>
    </row>
    <row r="88" spans="1:20" x14ac:dyDescent="0.2">
      <c r="A88" s="20"/>
      <c r="B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S88" s="22"/>
      <c r="T88" s="22"/>
    </row>
    <row r="89" spans="1:20" x14ac:dyDescent="0.2">
      <c r="A89" s="20"/>
      <c r="B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S89" s="22"/>
      <c r="T89" s="22"/>
    </row>
    <row r="90" spans="1:20" x14ac:dyDescent="0.2">
      <c r="A90" s="20"/>
      <c r="B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S90" s="22"/>
      <c r="T90" s="22"/>
    </row>
    <row r="91" spans="1:20" x14ac:dyDescent="0.2">
      <c r="A91" s="20"/>
      <c r="B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S91" s="22"/>
      <c r="T91" s="22"/>
    </row>
    <row r="92" spans="1:20" x14ac:dyDescent="0.2">
      <c r="A92" s="20"/>
      <c r="B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S92" s="22"/>
      <c r="T92" s="22"/>
    </row>
    <row r="93" spans="1:20" x14ac:dyDescent="0.2">
      <c r="A93" s="20"/>
      <c r="B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S93" s="22"/>
      <c r="T93" s="22"/>
    </row>
    <row r="94" spans="1:20" x14ac:dyDescent="0.2">
      <c r="A94" s="20"/>
      <c r="B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S94" s="22"/>
      <c r="T94" s="22"/>
    </row>
    <row r="95" spans="1:20" x14ac:dyDescent="0.2">
      <c r="A95" s="20"/>
      <c r="B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S95" s="22"/>
      <c r="T95" s="22"/>
    </row>
    <row r="96" spans="1:20" x14ac:dyDescent="0.2">
      <c r="A96" s="20"/>
      <c r="B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S96" s="22"/>
      <c r="T96" s="22"/>
    </row>
    <row r="97" spans="1:20" x14ac:dyDescent="0.2">
      <c r="A97" s="20"/>
      <c r="B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S97" s="22"/>
      <c r="T97" s="22"/>
    </row>
    <row r="98" spans="1:20" x14ac:dyDescent="0.2">
      <c r="A98" s="20"/>
      <c r="B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S98" s="22"/>
      <c r="T98" s="22"/>
    </row>
    <row r="99" spans="1:20" x14ac:dyDescent="0.2">
      <c r="A99" s="20"/>
      <c r="B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S99" s="22"/>
      <c r="T99" s="22"/>
    </row>
    <row r="100" spans="1:20" x14ac:dyDescent="0.2">
      <c r="A100" s="20"/>
      <c r="B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S100" s="22"/>
      <c r="T100" s="22"/>
    </row>
    <row r="101" spans="1:20" x14ac:dyDescent="0.2">
      <c r="A101" s="20"/>
      <c r="B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S101" s="22"/>
      <c r="T101" s="22"/>
    </row>
    <row r="102" spans="1:20" x14ac:dyDescent="0.2">
      <c r="A102" s="20"/>
      <c r="B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S102" s="22"/>
      <c r="T102" s="22"/>
    </row>
    <row r="103" spans="1:20" x14ac:dyDescent="0.2">
      <c r="A103" s="20"/>
      <c r="B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S103" s="22"/>
      <c r="T103" s="22"/>
    </row>
    <row r="104" spans="1:20" x14ac:dyDescent="0.2">
      <c r="A104" s="20"/>
      <c r="B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S104" s="22"/>
      <c r="T104" s="22"/>
    </row>
    <row r="105" spans="1:20" x14ac:dyDescent="0.2">
      <c r="A105" s="20"/>
      <c r="B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S105" s="22"/>
      <c r="T105" s="22"/>
    </row>
    <row r="106" spans="1:20" x14ac:dyDescent="0.2">
      <c r="A106" s="20"/>
      <c r="B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S106" s="22"/>
      <c r="T106" s="22"/>
    </row>
    <row r="107" spans="1:20" x14ac:dyDescent="0.2">
      <c r="A107" s="20"/>
      <c r="B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S107" s="22"/>
      <c r="T107" s="22"/>
    </row>
  </sheetData>
  <mergeCells count="13">
    <mergeCell ref="O5:O9"/>
    <mergeCell ref="P7:P9"/>
    <mergeCell ref="I6:M6"/>
    <mergeCell ref="D6:H6"/>
    <mergeCell ref="A30:P30"/>
    <mergeCell ref="A10:P10"/>
    <mergeCell ref="D5:H5"/>
    <mergeCell ref="I5:M5"/>
    <mergeCell ref="G7:H7"/>
    <mergeCell ref="L7:M7"/>
    <mergeCell ref="B5:B9"/>
    <mergeCell ref="A5:A9"/>
    <mergeCell ref="N5:N9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0F50D-3CE5-4E7E-8543-37AAFFC7F206}">
  <sheetPr>
    <tabColor rgb="FF9BA8C2"/>
    <pageSetUpPr autoPageBreaks="0" fitToPage="1"/>
  </sheetPr>
  <dimension ref="A1:T106"/>
  <sheetViews>
    <sheetView showGridLines="0" rightToLeft="1" zoomScale="85" zoomScaleNormal="85" workbookViewId="0">
      <selection activeCell="A41" sqref="A41"/>
    </sheetView>
  </sheetViews>
  <sheetFormatPr defaultColWidth="8.875" defaultRowHeight="15" x14ac:dyDescent="0.2"/>
  <cols>
    <col min="1" max="1" width="6.5" style="22" customWidth="1"/>
    <col min="2" max="2" width="81.5" style="22" customWidth="1"/>
    <col min="3" max="3" width="9" style="22" customWidth="1"/>
    <col min="4" max="6" width="10" style="22" customWidth="1"/>
    <col min="7" max="8" width="12" style="22" customWidth="1"/>
    <col min="9" max="11" width="10" style="22" customWidth="1"/>
    <col min="12" max="13" width="12" style="22" customWidth="1"/>
    <col min="14" max="15" width="52.375" style="22" customWidth="1"/>
    <col min="16" max="16" width="9.375" style="22" customWidth="1"/>
    <col min="17" max="17" width="9.125" style="22" bestFit="1" customWidth="1"/>
    <col min="18" max="18" width="14" style="22" bestFit="1" customWidth="1"/>
    <col min="19" max="20" width="8.875" style="57"/>
    <col min="21" max="254" width="8.875" style="22"/>
    <col min="255" max="255" width="5.875" style="22" customWidth="1"/>
    <col min="256" max="256" width="32.875" style="22" customWidth="1"/>
    <col min="257" max="257" width="5.875" style="22" customWidth="1"/>
    <col min="258" max="258" width="32.875" style="22" customWidth="1"/>
    <col min="259" max="264" width="8.875" style="22"/>
    <col min="265" max="265" width="32.875" style="22" customWidth="1"/>
    <col min="266" max="266" width="5.875" style="22" customWidth="1"/>
    <col min="267" max="267" width="32.875" style="22" customWidth="1"/>
    <col min="268" max="268" width="5.875" style="22" customWidth="1"/>
    <col min="269" max="510" width="8.875" style="22"/>
    <col min="511" max="511" width="5.875" style="22" customWidth="1"/>
    <col min="512" max="512" width="32.875" style="22" customWidth="1"/>
    <col min="513" max="513" width="5.875" style="22" customWidth="1"/>
    <col min="514" max="514" width="32.875" style="22" customWidth="1"/>
    <col min="515" max="520" width="8.875" style="22"/>
    <col min="521" max="521" width="32.875" style="22" customWidth="1"/>
    <col min="522" max="522" width="5.875" style="22" customWidth="1"/>
    <col min="523" max="523" width="32.875" style="22" customWidth="1"/>
    <col min="524" max="524" width="5.875" style="22" customWidth="1"/>
    <col min="525" max="766" width="8.875" style="22"/>
    <col min="767" max="767" width="5.875" style="22" customWidth="1"/>
    <col min="768" max="768" width="32.875" style="22" customWidth="1"/>
    <col min="769" max="769" width="5.875" style="22" customWidth="1"/>
    <col min="770" max="770" width="32.875" style="22" customWidth="1"/>
    <col min="771" max="776" width="8.875" style="22"/>
    <col min="777" max="777" width="32.875" style="22" customWidth="1"/>
    <col min="778" max="778" width="5.875" style="22" customWidth="1"/>
    <col min="779" max="779" width="32.875" style="22" customWidth="1"/>
    <col min="780" max="780" width="5.875" style="22" customWidth="1"/>
    <col min="781" max="1022" width="8.875" style="22"/>
    <col min="1023" max="1023" width="5.875" style="22" customWidth="1"/>
    <col min="1024" max="1024" width="32.875" style="22" customWidth="1"/>
    <col min="1025" max="1025" width="5.875" style="22" customWidth="1"/>
    <col min="1026" max="1026" width="32.875" style="22" customWidth="1"/>
    <col min="1027" max="1032" width="8.875" style="22"/>
    <col min="1033" max="1033" width="32.875" style="22" customWidth="1"/>
    <col min="1034" max="1034" width="5.875" style="22" customWidth="1"/>
    <col min="1035" max="1035" width="32.875" style="22" customWidth="1"/>
    <col min="1036" max="1036" width="5.875" style="22" customWidth="1"/>
    <col min="1037" max="1278" width="8.875" style="22"/>
    <col min="1279" max="1279" width="5.875" style="22" customWidth="1"/>
    <col min="1280" max="1280" width="32.875" style="22" customWidth="1"/>
    <col min="1281" max="1281" width="5.875" style="22" customWidth="1"/>
    <col min="1282" max="1282" width="32.875" style="22" customWidth="1"/>
    <col min="1283" max="1288" width="8.875" style="22"/>
    <col min="1289" max="1289" width="32.875" style="22" customWidth="1"/>
    <col min="1290" max="1290" width="5.875" style="22" customWidth="1"/>
    <col min="1291" max="1291" width="32.875" style="22" customWidth="1"/>
    <col min="1292" max="1292" width="5.875" style="22" customWidth="1"/>
    <col min="1293" max="1534" width="8.875" style="22"/>
    <col min="1535" max="1535" width="5.875" style="22" customWidth="1"/>
    <col min="1536" max="1536" width="32.875" style="22" customWidth="1"/>
    <col min="1537" max="1537" width="5.875" style="22" customWidth="1"/>
    <col min="1538" max="1538" width="32.875" style="22" customWidth="1"/>
    <col min="1539" max="1544" width="8.875" style="22"/>
    <col min="1545" max="1545" width="32.875" style="22" customWidth="1"/>
    <col min="1546" max="1546" width="5.875" style="22" customWidth="1"/>
    <col min="1547" max="1547" width="32.875" style="22" customWidth="1"/>
    <col min="1548" max="1548" width="5.875" style="22" customWidth="1"/>
    <col min="1549" max="1790" width="8.875" style="22"/>
    <col min="1791" max="1791" width="5.875" style="22" customWidth="1"/>
    <col min="1792" max="1792" width="32.875" style="22" customWidth="1"/>
    <col min="1793" max="1793" width="5.875" style="22" customWidth="1"/>
    <col min="1794" max="1794" width="32.875" style="22" customWidth="1"/>
    <col min="1795" max="1800" width="8.875" style="22"/>
    <col min="1801" max="1801" width="32.875" style="22" customWidth="1"/>
    <col min="1802" max="1802" width="5.875" style="22" customWidth="1"/>
    <col min="1803" max="1803" width="32.875" style="22" customWidth="1"/>
    <col min="1804" max="1804" width="5.875" style="22" customWidth="1"/>
    <col min="1805" max="2046" width="8.875" style="22"/>
    <col min="2047" max="2047" width="5.875" style="22" customWidth="1"/>
    <col min="2048" max="2048" width="32.875" style="22" customWidth="1"/>
    <col min="2049" max="2049" width="5.875" style="22" customWidth="1"/>
    <col min="2050" max="2050" width="32.875" style="22" customWidth="1"/>
    <col min="2051" max="2056" width="8.875" style="22"/>
    <col min="2057" max="2057" width="32.875" style="22" customWidth="1"/>
    <col min="2058" max="2058" width="5.875" style="22" customWidth="1"/>
    <col min="2059" max="2059" width="32.875" style="22" customWidth="1"/>
    <col min="2060" max="2060" width="5.875" style="22" customWidth="1"/>
    <col min="2061" max="2302" width="8.875" style="22"/>
    <col min="2303" max="2303" width="5.875" style="22" customWidth="1"/>
    <col min="2304" max="2304" width="32.875" style="22" customWidth="1"/>
    <col min="2305" max="2305" width="5.875" style="22" customWidth="1"/>
    <col min="2306" max="2306" width="32.875" style="22" customWidth="1"/>
    <col min="2307" max="2312" width="8.875" style="22"/>
    <col min="2313" max="2313" width="32.875" style="22" customWidth="1"/>
    <col min="2314" max="2314" width="5.875" style="22" customWidth="1"/>
    <col min="2315" max="2315" width="32.875" style="22" customWidth="1"/>
    <col min="2316" max="2316" width="5.875" style="22" customWidth="1"/>
    <col min="2317" max="2558" width="8.875" style="22"/>
    <col min="2559" max="2559" width="5.875" style="22" customWidth="1"/>
    <col min="2560" max="2560" width="32.875" style="22" customWidth="1"/>
    <col min="2561" max="2561" width="5.875" style="22" customWidth="1"/>
    <col min="2562" max="2562" width="32.875" style="22" customWidth="1"/>
    <col min="2563" max="2568" width="8.875" style="22"/>
    <col min="2569" max="2569" width="32.875" style="22" customWidth="1"/>
    <col min="2570" max="2570" width="5.875" style="22" customWidth="1"/>
    <col min="2571" max="2571" width="32.875" style="22" customWidth="1"/>
    <col min="2572" max="2572" width="5.875" style="22" customWidth="1"/>
    <col min="2573" max="2814" width="8.875" style="22"/>
    <col min="2815" max="2815" width="5.875" style="22" customWidth="1"/>
    <col min="2816" max="2816" width="32.875" style="22" customWidth="1"/>
    <col min="2817" max="2817" width="5.875" style="22" customWidth="1"/>
    <col min="2818" max="2818" width="32.875" style="22" customWidth="1"/>
    <col min="2819" max="2824" width="8.875" style="22"/>
    <col min="2825" max="2825" width="32.875" style="22" customWidth="1"/>
    <col min="2826" max="2826" width="5.875" style="22" customWidth="1"/>
    <col min="2827" max="2827" width="32.875" style="22" customWidth="1"/>
    <col min="2828" max="2828" width="5.875" style="22" customWidth="1"/>
    <col min="2829" max="3070" width="8.875" style="22"/>
    <col min="3071" max="3071" width="5.875" style="22" customWidth="1"/>
    <col min="3072" max="3072" width="32.875" style="22" customWidth="1"/>
    <col min="3073" max="3073" width="5.875" style="22" customWidth="1"/>
    <col min="3074" max="3074" width="32.875" style="22" customWidth="1"/>
    <col min="3075" max="3080" width="8.875" style="22"/>
    <col min="3081" max="3081" width="32.875" style="22" customWidth="1"/>
    <col min="3082" max="3082" width="5.875" style="22" customWidth="1"/>
    <col min="3083" max="3083" width="32.875" style="22" customWidth="1"/>
    <col min="3084" max="3084" width="5.875" style="22" customWidth="1"/>
    <col min="3085" max="3326" width="8.875" style="22"/>
    <col min="3327" max="3327" width="5.875" style="22" customWidth="1"/>
    <col min="3328" max="3328" width="32.875" style="22" customWidth="1"/>
    <col min="3329" max="3329" width="5.875" style="22" customWidth="1"/>
    <col min="3330" max="3330" width="32.875" style="22" customWidth="1"/>
    <col min="3331" max="3336" width="8.875" style="22"/>
    <col min="3337" max="3337" width="32.875" style="22" customWidth="1"/>
    <col min="3338" max="3338" width="5.875" style="22" customWidth="1"/>
    <col min="3339" max="3339" width="32.875" style="22" customWidth="1"/>
    <col min="3340" max="3340" width="5.875" style="22" customWidth="1"/>
    <col min="3341" max="3582" width="8.875" style="22"/>
    <col min="3583" max="3583" width="5.875" style="22" customWidth="1"/>
    <col min="3584" max="3584" width="32.875" style="22" customWidth="1"/>
    <col min="3585" max="3585" width="5.875" style="22" customWidth="1"/>
    <col min="3586" max="3586" width="32.875" style="22" customWidth="1"/>
    <col min="3587" max="3592" width="8.875" style="22"/>
    <col min="3593" max="3593" width="32.875" style="22" customWidth="1"/>
    <col min="3594" max="3594" width="5.875" style="22" customWidth="1"/>
    <col min="3595" max="3595" width="32.875" style="22" customWidth="1"/>
    <col min="3596" max="3596" width="5.875" style="22" customWidth="1"/>
    <col min="3597" max="3838" width="8.875" style="22"/>
    <col min="3839" max="3839" width="5.875" style="22" customWidth="1"/>
    <col min="3840" max="3840" width="32.875" style="22" customWidth="1"/>
    <col min="3841" max="3841" width="5.875" style="22" customWidth="1"/>
    <col min="3842" max="3842" width="32.875" style="22" customWidth="1"/>
    <col min="3843" max="3848" width="8.875" style="22"/>
    <col min="3849" max="3849" width="32.875" style="22" customWidth="1"/>
    <col min="3850" max="3850" width="5.875" style="22" customWidth="1"/>
    <col min="3851" max="3851" width="32.875" style="22" customWidth="1"/>
    <col min="3852" max="3852" width="5.875" style="22" customWidth="1"/>
    <col min="3853" max="4094" width="8.875" style="22"/>
    <col min="4095" max="4095" width="5.875" style="22" customWidth="1"/>
    <col min="4096" max="4096" width="32.875" style="22" customWidth="1"/>
    <col min="4097" max="4097" width="5.875" style="22" customWidth="1"/>
    <col min="4098" max="4098" width="32.875" style="22" customWidth="1"/>
    <col min="4099" max="4104" width="8.875" style="22"/>
    <col min="4105" max="4105" width="32.875" style="22" customWidth="1"/>
    <col min="4106" max="4106" width="5.875" style="22" customWidth="1"/>
    <col min="4107" max="4107" width="32.875" style="22" customWidth="1"/>
    <col min="4108" max="4108" width="5.875" style="22" customWidth="1"/>
    <col min="4109" max="4350" width="8.875" style="22"/>
    <col min="4351" max="4351" width="5.875" style="22" customWidth="1"/>
    <col min="4352" max="4352" width="32.875" style="22" customWidth="1"/>
    <col min="4353" max="4353" width="5.875" style="22" customWidth="1"/>
    <col min="4354" max="4354" width="32.875" style="22" customWidth="1"/>
    <col min="4355" max="4360" width="8.875" style="22"/>
    <col min="4361" max="4361" width="32.875" style="22" customWidth="1"/>
    <col min="4362" max="4362" width="5.875" style="22" customWidth="1"/>
    <col min="4363" max="4363" width="32.875" style="22" customWidth="1"/>
    <col min="4364" max="4364" width="5.875" style="22" customWidth="1"/>
    <col min="4365" max="4606" width="8.875" style="22"/>
    <col min="4607" max="4607" width="5.875" style="22" customWidth="1"/>
    <col min="4608" max="4608" width="32.875" style="22" customWidth="1"/>
    <col min="4609" max="4609" width="5.875" style="22" customWidth="1"/>
    <col min="4610" max="4610" width="32.875" style="22" customWidth="1"/>
    <col min="4611" max="4616" width="8.875" style="22"/>
    <col min="4617" max="4617" width="32.875" style="22" customWidth="1"/>
    <col min="4618" max="4618" width="5.875" style="22" customWidth="1"/>
    <col min="4619" max="4619" width="32.875" style="22" customWidth="1"/>
    <col min="4620" max="4620" width="5.875" style="22" customWidth="1"/>
    <col min="4621" max="4862" width="8.875" style="22"/>
    <col min="4863" max="4863" width="5.875" style="22" customWidth="1"/>
    <col min="4864" max="4864" width="32.875" style="22" customWidth="1"/>
    <col min="4865" max="4865" width="5.875" style="22" customWidth="1"/>
    <col min="4866" max="4866" width="32.875" style="22" customWidth="1"/>
    <col min="4867" max="4872" width="8.875" style="22"/>
    <col min="4873" max="4873" width="32.875" style="22" customWidth="1"/>
    <col min="4874" max="4874" width="5.875" style="22" customWidth="1"/>
    <col min="4875" max="4875" width="32.875" style="22" customWidth="1"/>
    <col min="4876" max="4876" width="5.875" style="22" customWidth="1"/>
    <col min="4877" max="5118" width="8.875" style="22"/>
    <col min="5119" max="5119" width="5.875" style="22" customWidth="1"/>
    <col min="5120" max="5120" width="32.875" style="22" customWidth="1"/>
    <col min="5121" max="5121" width="5.875" style="22" customWidth="1"/>
    <col min="5122" max="5122" width="32.875" style="22" customWidth="1"/>
    <col min="5123" max="5128" width="8.875" style="22"/>
    <col min="5129" max="5129" width="32.875" style="22" customWidth="1"/>
    <col min="5130" max="5130" width="5.875" style="22" customWidth="1"/>
    <col min="5131" max="5131" width="32.875" style="22" customWidth="1"/>
    <col min="5132" max="5132" width="5.875" style="22" customWidth="1"/>
    <col min="5133" max="5374" width="8.875" style="22"/>
    <col min="5375" max="5375" width="5.875" style="22" customWidth="1"/>
    <col min="5376" max="5376" width="32.875" style="22" customWidth="1"/>
    <col min="5377" max="5377" width="5.875" style="22" customWidth="1"/>
    <col min="5378" max="5378" width="32.875" style="22" customWidth="1"/>
    <col min="5379" max="5384" width="8.875" style="22"/>
    <col min="5385" max="5385" width="32.875" style="22" customWidth="1"/>
    <col min="5386" max="5386" width="5.875" style="22" customWidth="1"/>
    <col min="5387" max="5387" width="32.875" style="22" customWidth="1"/>
    <col min="5388" max="5388" width="5.875" style="22" customWidth="1"/>
    <col min="5389" max="5630" width="8.875" style="22"/>
    <col min="5631" max="5631" width="5.875" style="22" customWidth="1"/>
    <col min="5632" max="5632" width="32.875" style="22" customWidth="1"/>
    <col min="5633" max="5633" width="5.875" style="22" customWidth="1"/>
    <col min="5634" max="5634" width="32.875" style="22" customWidth="1"/>
    <col min="5635" max="5640" width="8.875" style="22"/>
    <col min="5641" max="5641" width="32.875" style="22" customWidth="1"/>
    <col min="5642" max="5642" width="5.875" style="22" customWidth="1"/>
    <col min="5643" max="5643" width="32.875" style="22" customWidth="1"/>
    <col min="5644" max="5644" width="5.875" style="22" customWidth="1"/>
    <col min="5645" max="5886" width="8.875" style="22"/>
    <col min="5887" max="5887" width="5.875" style="22" customWidth="1"/>
    <col min="5888" max="5888" width="32.875" style="22" customWidth="1"/>
    <col min="5889" max="5889" width="5.875" style="22" customWidth="1"/>
    <col min="5890" max="5890" width="32.875" style="22" customWidth="1"/>
    <col min="5891" max="5896" width="8.875" style="22"/>
    <col min="5897" max="5897" width="32.875" style="22" customWidth="1"/>
    <col min="5898" max="5898" width="5.875" style="22" customWidth="1"/>
    <col min="5899" max="5899" width="32.875" style="22" customWidth="1"/>
    <col min="5900" max="5900" width="5.875" style="22" customWidth="1"/>
    <col min="5901" max="6142" width="8.875" style="22"/>
    <col min="6143" max="6143" width="5.875" style="22" customWidth="1"/>
    <col min="6144" max="6144" width="32.875" style="22" customWidth="1"/>
    <col min="6145" max="6145" width="5.875" style="22" customWidth="1"/>
    <col min="6146" max="6146" width="32.875" style="22" customWidth="1"/>
    <col min="6147" max="6152" width="8.875" style="22"/>
    <col min="6153" max="6153" width="32.875" style="22" customWidth="1"/>
    <col min="6154" max="6154" width="5.875" style="22" customWidth="1"/>
    <col min="6155" max="6155" width="32.875" style="22" customWidth="1"/>
    <col min="6156" max="6156" width="5.875" style="22" customWidth="1"/>
    <col min="6157" max="6398" width="8.875" style="22"/>
    <col min="6399" max="6399" width="5.875" style="22" customWidth="1"/>
    <col min="6400" max="6400" width="32.875" style="22" customWidth="1"/>
    <col min="6401" max="6401" width="5.875" style="22" customWidth="1"/>
    <col min="6402" max="6402" width="32.875" style="22" customWidth="1"/>
    <col min="6403" max="6408" width="8.875" style="22"/>
    <col min="6409" max="6409" width="32.875" style="22" customWidth="1"/>
    <col min="6410" max="6410" width="5.875" style="22" customWidth="1"/>
    <col min="6411" max="6411" width="32.875" style="22" customWidth="1"/>
    <col min="6412" max="6412" width="5.875" style="22" customWidth="1"/>
    <col min="6413" max="6654" width="8.875" style="22"/>
    <col min="6655" max="6655" width="5.875" style="22" customWidth="1"/>
    <col min="6656" max="6656" width="32.875" style="22" customWidth="1"/>
    <col min="6657" max="6657" width="5.875" style="22" customWidth="1"/>
    <col min="6658" max="6658" width="32.875" style="22" customWidth="1"/>
    <col min="6659" max="6664" width="8.875" style="22"/>
    <col min="6665" max="6665" width="32.875" style="22" customWidth="1"/>
    <col min="6666" max="6666" width="5.875" style="22" customWidth="1"/>
    <col min="6667" max="6667" width="32.875" style="22" customWidth="1"/>
    <col min="6668" max="6668" width="5.875" style="22" customWidth="1"/>
    <col min="6669" max="6910" width="8.875" style="22"/>
    <col min="6911" max="6911" width="5.875" style="22" customWidth="1"/>
    <col min="6912" max="6912" width="32.875" style="22" customWidth="1"/>
    <col min="6913" max="6913" width="5.875" style="22" customWidth="1"/>
    <col min="6914" max="6914" width="32.875" style="22" customWidth="1"/>
    <col min="6915" max="6920" width="8.875" style="22"/>
    <col min="6921" max="6921" width="32.875" style="22" customWidth="1"/>
    <col min="6922" max="6922" width="5.875" style="22" customWidth="1"/>
    <col min="6923" max="6923" width="32.875" style="22" customWidth="1"/>
    <col min="6924" max="6924" width="5.875" style="22" customWidth="1"/>
    <col min="6925" max="7166" width="8.875" style="22"/>
    <col min="7167" max="7167" width="5.875" style="22" customWidth="1"/>
    <col min="7168" max="7168" width="32.875" style="22" customWidth="1"/>
    <col min="7169" max="7169" width="5.875" style="22" customWidth="1"/>
    <col min="7170" max="7170" width="32.875" style="22" customWidth="1"/>
    <col min="7171" max="7176" width="8.875" style="22"/>
    <col min="7177" max="7177" width="32.875" style="22" customWidth="1"/>
    <col min="7178" max="7178" width="5.875" style="22" customWidth="1"/>
    <col min="7179" max="7179" width="32.875" style="22" customWidth="1"/>
    <col min="7180" max="7180" width="5.875" style="22" customWidth="1"/>
    <col min="7181" max="7422" width="8.875" style="22"/>
    <col min="7423" max="7423" width="5.875" style="22" customWidth="1"/>
    <col min="7424" max="7424" width="32.875" style="22" customWidth="1"/>
    <col min="7425" max="7425" width="5.875" style="22" customWidth="1"/>
    <col min="7426" max="7426" width="32.875" style="22" customWidth="1"/>
    <col min="7427" max="7432" width="8.875" style="22"/>
    <col min="7433" max="7433" width="32.875" style="22" customWidth="1"/>
    <col min="7434" max="7434" width="5.875" style="22" customWidth="1"/>
    <col min="7435" max="7435" width="32.875" style="22" customWidth="1"/>
    <col min="7436" max="7436" width="5.875" style="22" customWidth="1"/>
    <col min="7437" max="7678" width="8.875" style="22"/>
    <col min="7679" max="7679" width="5.875" style="22" customWidth="1"/>
    <col min="7680" max="7680" width="32.875" style="22" customWidth="1"/>
    <col min="7681" max="7681" width="5.875" style="22" customWidth="1"/>
    <col min="7682" max="7682" width="32.875" style="22" customWidth="1"/>
    <col min="7683" max="7688" width="8.875" style="22"/>
    <col min="7689" max="7689" width="32.875" style="22" customWidth="1"/>
    <col min="7690" max="7690" width="5.875" style="22" customWidth="1"/>
    <col min="7691" max="7691" width="32.875" style="22" customWidth="1"/>
    <col min="7692" max="7692" width="5.875" style="22" customWidth="1"/>
    <col min="7693" max="7934" width="8.875" style="22"/>
    <col min="7935" max="7935" width="5.875" style="22" customWidth="1"/>
    <col min="7936" max="7936" width="32.875" style="22" customWidth="1"/>
    <col min="7937" max="7937" width="5.875" style="22" customWidth="1"/>
    <col min="7938" max="7938" width="32.875" style="22" customWidth="1"/>
    <col min="7939" max="7944" width="8.875" style="22"/>
    <col min="7945" max="7945" width="32.875" style="22" customWidth="1"/>
    <col min="7946" max="7946" width="5.875" style="22" customWidth="1"/>
    <col min="7947" max="7947" width="32.875" style="22" customWidth="1"/>
    <col min="7948" max="7948" width="5.875" style="22" customWidth="1"/>
    <col min="7949" max="8190" width="8.875" style="22"/>
    <col min="8191" max="8191" width="5.875" style="22" customWidth="1"/>
    <col min="8192" max="8192" width="32.875" style="22" customWidth="1"/>
    <col min="8193" max="8193" width="5.875" style="22" customWidth="1"/>
    <col min="8194" max="8194" width="32.875" style="22" customWidth="1"/>
    <col min="8195" max="8200" width="8.875" style="22"/>
    <col min="8201" max="8201" width="32.875" style="22" customWidth="1"/>
    <col min="8202" max="8202" width="5.875" style="22" customWidth="1"/>
    <col min="8203" max="8203" width="32.875" style="22" customWidth="1"/>
    <col min="8204" max="8204" width="5.875" style="22" customWidth="1"/>
    <col min="8205" max="8446" width="8.875" style="22"/>
    <col min="8447" max="8447" width="5.875" style="22" customWidth="1"/>
    <col min="8448" max="8448" width="32.875" style="22" customWidth="1"/>
    <col min="8449" max="8449" width="5.875" style="22" customWidth="1"/>
    <col min="8450" max="8450" width="32.875" style="22" customWidth="1"/>
    <col min="8451" max="8456" width="8.875" style="22"/>
    <col min="8457" max="8457" width="32.875" style="22" customWidth="1"/>
    <col min="8458" max="8458" width="5.875" style="22" customWidth="1"/>
    <col min="8459" max="8459" width="32.875" style="22" customWidth="1"/>
    <col min="8460" max="8460" width="5.875" style="22" customWidth="1"/>
    <col min="8461" max="8702" width="8.875" style="22"/>
    <col min="8703" max="8703" width="5.875" style="22" customWidth="1"/>
    <col min="8704" max="8704" width="32.875" style="22" customWidth="1"/>
    <col min="8705" max="8705" width="5.875" style="22" customWidth="1"/>
    <col min="8706" max="8706" width="32.875" style="22" customWidth="1"/>
    <col min="8707" max="8712" width="8.875" style="22"/>
    <col min="8713" max="8713" width="32.875" style="22" customWidth="1"/>
    <col min="8714" max="8714" width="5.875" style="22" customWidth="1"/>
    <col min="8715" max="8715" width="32.875" style="22" customWidth="1"/>
    <col min="8716" max="8716" width="5.875" style="22" customWidth="1"/>
    <col min="8717" max="8958" width="8.875" style="22"/>
    <col min="8959" max="8959" width="5.875" style="22" customWidth="1"/>
    <col min="8960" max="8960" width="32.875" style="22" customWidth="1"/>
    <col min="8961" max="8961" width="5.875" style="22" customWidth="1"/>
    <col min="8962" max="8962" width="32.875" style="22" customWidth="1"/>
    <col min="8963" max="8968" width="8.875" style="22"/>
    <col min="8969" max="8969" width="32.875" style="22" customWidth="1"/>
    <col min="8970" max="8970" width="5.875" style="22" customWidth="1"/>
    <col min="8971" max="8971" width="32.875" style="22" customWidth="1"/>
    <col min="8972" max="8972" width="5.875" style="22" customWidth="1"/>
    <col min="8973" max="9214" width="8.875" style="22"/>
    <col min="9215" max="9215" width="5.875" style="22" customWidth="1"/>
    <col min="9216" max="9216" width="32.875" style="22" customWidth="1"/>
    <col min="9217" max="9217" width="5.875" style="22" customWidth="1"/>
    <col min="9218" max="9218" width="32.875" style="22" customWidth="1"/>
    <col min="9219" max="9224" width="8.875" style="22"/>
    <col min="9225" max="9225" width="32.875" style="22" customWidth="1"/>
    <col min="9226" max="9226" width="5.875" style="22" customWidth="1"/>
    <col min="9227" max="9227" width="32.875" style="22" customWidth="1"/>
    <col min="9228" max="9228" width="5.875" style="22" customWidth="1"/>
    <col min="9229" max="9470" width="8.875" style="22"/>
    <col min="9471" max="9471" width="5.875" style="22" customWidth="1"/>
    <col min="9472" max="9472" width="32.875" style="22" customWidth="1"/>
    <col min="9473" max="9473" width="5.875" style="22" customWidth="1"/>
    <col min="9474" max="9474" width="32.875" style="22" customWidth="1"/>
    <col min="9475" max="9480" width="8.875" style="22"/>
    <col min="9481" max="9481" width="32.875" style="22" customWidth="1"/>
    <col min="9482" max="9482" width="5.875" style="22" customWidth="1"/>
    <col min="9483" max="9483" width="32.875" style="22" customWidth="1"/>
    <col min="9484" max="9484" width="5.875" style="22" customWidth="1"/>
    <col min="9485" max="9726" width="8.875" style="22"/>
    <col min="9727" max="9727" width="5.875" style="22" customWidth="1"/>
    <col min="9728" max="9728" width="32.875" style="22" customWidth="1"/>
    <col min="9729" max="9729" width="5.875" style="22" customWidth="1"/>
    <col min="9730" max="9730" width="32.875" style="22" customWidth="1"/>
    <col min="9731" max="9736" width="8.875" style="22"/>
    <col min="9737" max="9737" width="32.875" style="22" customWidth="1"/>
    <col min="9738" max="9738" width="5.875" style="22" customWidth="1"/>
    <col min="9739" max="9739" width="32.875" style="22" customWidth="1"/>
    <col min="9740" max="9740" width="5.875" style="22" customWidth="1"/>
    <col min="9741" max="9982" width="8.875" style="22"/>
    <col min="9983" max="9983" width="5.875" style="22" customWidth="1"/>
    <col min="9984" max="9984" width="32.875" style="22" customWidth="1"/>
    <col min="9985" max="9985" width="5.875" style="22" customWidth="1"/>
    <col min="9986" max="9986" width="32.875" style="22" customWidth="1"/>
    <col min="9987" max="9992" width="8.875" style="22"/>
    <col min="9993" max="9993" width="32.875" style="22" customWidth="1"/>
    <col min="9994" max="9994" width="5.875" style="22" customWidth="1"/>
    <col min="9995" max="9995" width="32.875" style="22" customWidth="1"/>
    <col min="9996" max="9996" width="5.875" style="22" customWidth="1"/>
    <col min="9997" max="10238" width="8.875" style="22"/>
    <col min="10239" max="10239" width="5.875" style="22" customWidth="1"/>
    <col min="10240" max="10240" width="32.875" style="22" customWidth="1"/>
    <col min="10241" max="10241" width="5.875" style="22" customWidth="1"/>
    <col min="10242" max="10242" width="32.875" style="22" customWidth="1"/>
    <col min="10243" max="10248" width="8.875" style="22"/>
    <col min="10249" max="10249" width="32.875" style="22" customWidth="1"/>
    <col min="10250" max="10250" width="5.875" style="22" customWidth="1"/>
    <col min="10251" max="10251" width="32.875" style="22" customWidth="1"/>
    <col min="10252" max="10252" width="5.875" style="22" customWidth="1"/>
    <col min="10253" max="10494" width="8.875" style="22"/>
    <col min="10495" max="10495" width="5.875" style="22" customWidth="1"/>
    <col min="10496" max="10496" width="32.875" style="22" customWidth="1"/>
    <col min="10497" max="10497" width="5.875" style="22" customWidth="1"/>
    <col min="10498" max="10498" width="32.875" style="22" customWidth="1"/>
    <col min="10499" max="10504" width="8.875" style="22"/>
    <col min="10505" max="10505" width="32.875" style="22" customWidth="1"/>
    <col min="10506" max="10506" width="5.875" style="22" customWidth="1"/>
    <col min="10507" max="10507" width="32.875" style="22" customWidth="1"/>
    <col min="10508" max="10508" width="5.875" style="22" customWidth="1"/>
    <col min="10509" max="10750" width="8.875" style="22"/>
    <col min="10751" max="10751" width="5.875" style="22" customWidth="1"/>
    <col min="10752" max="10752" width="32.875" style="22" customWidth="1"/>
    <col min="10753" max="10753" width="5.875" style="22" customWidth="1"/>
    <col min="10754" max="10754" width="32.875" style="22" customWidth="1"/>
    <col min="10755" max="10760" width="8.875" style="22"/>
    <col min="10761" max="10761" width="32.875" style="22" customWidth="1"/>
    <col min="10762" max="10762" width="5.875" style="22" customWidth="1"/>
    <col min="10763" max="10763" width="32.875" style="22" customWidth="1"/>
    <col min="10764" max="10764" width="5.875" style="22" customWidth="1"/>
    <col min="10765" max="11006" width="8.875" style="22"/>
    <col min="11007" max="11007" width="5.875" style="22" customWidth="1"/>
    <col min="11008" max="11008" width="32.875" style="22" customWidth="1"/>
    <col min="11009" max="11009" width="5.875" style="22" customWidth="1"/>
    <col min="11010" max="11010" width="32.875" style="22" customWidth="1"/>
    <col min="11011" max="11016" width="8.875" style="22"/>
    <col min="11017" max="11017" width="32.875" style="22" customWidth="1"/>
    <col min="11018" max="11018" width="5.875" style="22" customWidth="1"/>
    <col min="11019" max="11019" width="32.875" style="22" customWidth="1"/>
    <col min="11020" max="11020" width="5.875" style="22" customWidth="1"/>
    <col min="11021" max="11262" width="8.875" style="22"/>
    <col min="11263" max="11263" width="5.875" style="22" customWidth="1"/>
    <col min="11264" max="11264" width="32.875" style="22" customWidth="1"/>
    <col min="11265" max="11265" width="5.875" style="22" customWidth="1"/>
    <col min="11266" max="11266" width="32.875" style="22" customWidth="1"/>
    <col min="11267" max="11272" width="8.875" style="22"/>
    <col min="11273" max="11273" width="32.875" style="22" customWidth="1"/>
    <col min="11274" max="11274" width="5.875" style="22" customWidth="1"/>
    <col min="11275" max="11275" width="32.875" style="22" customWidth="1"/>
    <col min="11276" max="11276" width="5.875" style="22" customWidth="1"/>
    <col min="11277" max="11518" width="8.875" style="22"/>
    <col min="11519" max="11519" width="5.875" style="22" customWidth="1"/>
    <col min="11520" max="11520" width="32.875" style="22" customWidth="1"/>
    <col min="11521" max="11521" width="5.875" style="22" customWidth="1"/>
    <col min="11522" max="11522" width="32.875" style="22" customWidth="1"/>
    <col min="11523" max="11528" width="8.875" style="22"/>
    <col min="11529" max="11529" width="32.875" style="22" customWidth="1"/>
    <col min="11530" max="11530" width="5.875" style="22" customWidth="1"/>
    <col min="11531" max="11531" width="32.875" style="22" customWidth="1"/>
    <col min="11532" max="11532" width="5.875" style="22" customWidth="1"/>
    <col min="11533" max="11774" width="8.875" style="22"/>
    <col min="11775" max="11775" width="5.875" style="22" customWidth="1"/>
    <col min="11776" max="11776" width="32.875" style="22" customWidth="1"/>
    <col min="11777" max="11777" width="5.875" style="22" customWidth="1"/>
    <col min="11778" max="11778" width="32.875" style="22" customWidth="1"/>
    <col min="11779" max="11784" width="8.875" style="22"/>
    <col min="11785" max="11785" width="32.875" style="22" customWidth="1"/>
    <col min="11786" max="11786" width="5.875" style="22" customWidth="1"/>
    <col min="11787" max="11787" width="32.875" style="22" customWidth="1"/>
    <col min="11788" max="11788" width="5.875" style="22" customWidth="1"/>
    <col min="11789" max="12030" width="8.875" style="22"/>
    <col min="12031" max="12031" width="5.875" style="22" customWidth="1"/>
    <col min="12032" max="12032" width="32.875" style="22" customWidth="1"/>
    <col min="12033" max="12033" width="5.875" style="22" customWidth="1"/>
    <col min="12034" max="12034" width="32.875" style="22" customWidth="1"/>
    <col min="12035" max="12040" width="8.875" style="22"/>
    <col min="12041" max="12041" width="32.875" style="22" customWidth="1"/>
    <col min="12042" max="12042" width="5.875" style="22" customWidth="1"/>
    <col min="12043" max="12043" width="32.875" style="22" customWidth="1"/>
    <col min="12044" max="12044" width="5.875" style="22" customWidth="1"/>
    <col min="12045" max="12286" width="8.875" style="22"/>
    <col min="12287" max="12287" width="5.875" style="22" customWidth="1"/>
    <col min="12288" max="12288" width="32.875" style="22" customWidth="1"/>
    <col min="12289" max="12289" width="5.875" style="22" customWidth="1"/>
    <col min="12290" max="12290" width="32.875" style="22" customWidth="1"/>
    <col min="12291" max="12296" width="8.875" style="22"/>
    <col min="12297" max="12297" width="32.875" style="22" customWidth="1"/>
    <col min="12298" max="12298" width="5.875" style="22" customWidth="1"/>
    <col min="12299" max="12299" width="32.875" style="22" customWidth="1"/>
    <col min="12300" max="12300" width="5.875" style="22" customWidth="1"/>
    <col min="12301" max="12542" width="8.875" style="22"/>
    <col min="12543" max="12543" width="5.875" style="22" customWidth="1"/>
    <col min="12544" max="12544" width="32.875" style="22" customWidth="1"/>
    <col min="12545" max="12545" width="5.875" style="22" customWidth="1"/>
    <col min="12546" max="12546" width="32.875" style="22" customWidth="1"/>
    <col min="12547" max="12552" width="8.875" style="22"/>
    <col min="12553" max="12553" width="32.875" style="22" customWidth="1"/>
    <col min="12554" max="12554" width="5.875" style="22" customWidth="1"/>
    <col min="12555" max="12555" width="32.875" style="22" customWidth="1"/>
    <col min="12556" max="12556" width="5.875" style="22" customWidth="1"/>
    <col min="12557" max="12798" width="8.875" style="22"/>
    <col min="12799" max="12799" width="5.875" style="22" customWidth="1"/>
    <col min="12800" max="12800" width="32.875" style="22" customWidth="1"/>
    <col min="12801" max="12801" width="5.875" style="22" customWidth="1"/>
    <col min="12802" max="12802" width="32.875" style="22" customWidth="1"/>
    <col min="12803" max="12808" width="8.875" style="22"/>
    <col min="12809" max="12809" width="32.875" style="22" customWidth="1"/>
    <col min="12810" max="12810" width="5.875" style="22" customWidth="1"/>
    <col min="12811" max="12811" width="32.875" style="22" customWidth="1"/>
    <col min="12812" max="12812" width="5.875" style="22" customWidth="1"/>
    <col min="12813" max="13054" width="8.875" style="22"/>
    <col min="13055" max="13055" width="5.875" style="22" customWidth="1"/>
    <col min="13056" max="13056" width="32.875" style="22" customWidth="1"/>
    <col min="13057" max="13057" width="5.875" style="22" customWidth="1"/>
    <col min="13058" max="13058" width="32.875" style="22" customWidth="1"/>
    <col min="13059" max="13064" width="8.875" style="22"/>
    <col min="13065" max="13065" width="32.875" style="22" customWidth="1"/>
    <col min="13066" max="13066" width="5.875" style="22" customWidth="1"/>
    <col min="13067" max="13067" width="32.875" style="22" customWidth="1"/>
    <col min="13068" max="13068" width="5.875" style="22" customWidth="1"/>
    <col min="13069" max="13310" width="8.875" style="22"/>
    <col min="13311" max="13311" width="5.875" style="22" customWidth="1"/>
    <col min="13312" max="13312" width="32.875" style="22" customWidth="1"/>
    <col min="13313" max="13313" width="5.875" style="22" customWidth="1"/>
    <col min="13314" max="13314" width="32.875" style="22" customWidth="1"/>
    <col min="13315" max="13320" width="8.875" style="22"/>
    <col min="13321" max="13321" width="32.875" style="22" customWidth="1"/>
    <col min="13322" max="13322" width="5.875" style="22" customWidth="1"/>
    <col min="13323" max="13323" width="32.875" style="22" customWidth="1"/>
    <col min="13324" max="13324" width="5.875" style="22" customWidth="1"/>
    <col min="13325" max="13566" width="8.875" style="22"/>
    <col min="13567" max="13567" width="5.875" style="22" customWidth="1"/>
    <col min="13568" max="13568" width="32.875" style="22" customWidth="1"/>
    <col min="13569" max="13569" width="5.875" style="22" customWidth="1"/>
    <col min="13570" max="13570" width="32.875" style="22" customWidth="1"/>
    <col min="13571" max="13576" width="8.875" style="22"/>
    <col min="13577" max="13577" width="32.875" style="22" customWidth="1"/>
    <col min="13578" max="13578" width="5.875" style="22" customWidth="1"/>
    <col min="13579" max="13579" width="32.875" style="22" customWidth="1"/>
    <col min="13580" max="13580" width="5.875" style="22" customWidth="1"/>
    <col min="13581" max="13822" width="8.875" style="22"/>
    <col min="13823" max="13823" width="5.875" style="22" customWidth="1"/>
    <col min="13824" max="13824" width="32.875" style="22" customWidth="1"/>
    <col min="13825" max="13825" width="5.875" style="22" customWidth="1"/>
    <col min="13826" max="13826" width="32.875" style="22" customWidth="1"/>
    <col min="13827" max="13832" width="8.875" style="22"/>
    <col min="13833" max="13833" width="32.875" style="22" customWidth="1"/>
    <col min="13834" max="13834" width="5.875" style="22" customWidth="1"/>
    <col min="13835" max="13835" width="32.875" style="22" customWidth="1"/>
    <col min="13836" max="13836" width="5.875" style="22" customWidth="1"/>
    <col min="13837" max="14078" width="8.875" style="22"/>
    <col min="14079" max="14079" width="5.875" style="22" customWidth="1"/>
    <col min="14080" max="14080" width="32.875" style="22" customWidth="1"/>
    <col min="14081" max="14081" width="5.875" style="22" customWidth="1"/>
    <col min="14082" max="14082" width="32.875" style="22" customWidth="1"/>
    <col min="14083" max="14088" width="8.875" style="22"/>
    <col min="14089" max="14089" width="32.875" style="22" customWidth="1"/>
    <col min="14090" max="14090" width="5.875" style="22" customWidth="1"/>
    <col min="14091" max="14091" width="32.875" style="22" customWidth="1"/>
    <col min="14092" max="14092" width="5.875" style="22" customWidth="1"/>
    <col min="14093" max="14334" width="8.875" style="22"/>
    <col min="14335" max="14335" width="5.875" style="22" customWidth="1"/>
    <col min="14336" max="14336" width="32.875" style="22" customWidth="1"/>
    <col min="14337" max="14337" width="5.875" style="22" customWidth="1"/>
    <col min="14338" max="14338" width="32.875" style="22" customWidth="1"/>
    <col min="14339" max="14344" width="8.875" style="22"/>
    <col min="14345" max="14345" width="32.875" style="22" customWidth="1"/>
    <col min="14346" max="14346" width="5.875" style="22" customWidth="1"/>
    <col min="14347" max="14347" width="32.875" style="22" customWidth="1"/>
    <col min="14348" max="14348" width="5.875" style="22" customWidth="1"/>
    <col min="14349" max="14590" width="8.875" style="22"/>
    <col min="14591" max="14591" width="5.875" style="22" customWidth="1"/>
    <col min="14592" max="14592" width="32.875" style="22" customWidth="1"/>
    <col min="14593" max="14593" width="5.875" style="22" customWidth="1"/>
    <col min="14594" max="14594" width="32.875" style="22" customWidth="1"/>
    <col min="14595" max="14600" width="8.875" style="22"/>
    <col min="14601" max="14601" width="32.875" style="22" customWidth="1"/>
    <col min="14602" max="14602" width="5.875" style="22" customWidth="1"/>
    <col min="14603" max="14603" width="32.875" style="22" customWidth="1"/>
    <col min="14604" max="14604" width="5.875" style="22" customWidth="1"/>
    <col min="14605" max="14846" width="8.875" style="22"/>
    <col min="14847" max="14847" width="5.875" style="22" customWidth="1"/>
    <col min="14848" max="14848" width="32.875" style="22" customWidth="1"/>
    <col min="14849" max="14849" width="5.875" style="22" customWidth="1"/>
    <col min="14850" max="14850" width="32.875" style="22" customWidth="1"/>
    <col min="14851" max="14856" width="8.875" style="22"/>
    <col min="14857" max="14857" width="32.875" style="22" customWidth="1"/>
    <col min="14858" max="14858" width="5.875" style="22" customWidth="1"/>
    <col min="14859" max="14859" width="32.875" style="22" customWidth="1"/>
    <col min="14860" max="14860" width="5.875" style="22" customWidth="1"/>
    <col min="14861" max="15102" width="8.875" style="22"/>
    <col min="15103" max="15103" width="5.875" style="22" customWidth="1"/>
    <col min="15104" max="15104" width="32.875" style="22" customWidth="1"/>
    <col min="15105" max="15105" width="5.875" style="22" customWidth="1"/>
    <col min="15106" max="15106" width="32.875" style="22" customWidth="1"/>
    <col min="15107" max="15112" width="8.875" style="22"/>
    <col min="15113" max="15113" width="32.875" style="22" customWidth="1"/>
    <col min="15114" max="15114" width="5.875" style="22" customWidth="1"/>
    <col min="15115" max="15115" width="32.875" style="22" customWidth="1"/>
    <col min="15116" max="15116" width="5.875" style="22" customWidth="1"/>
    <col min="15117" max="15358" width="8.875" style="22"/>
    <col min="15359" max="15359" width="5.875" style="22" customWidth="1"/>
    <col min="15360" max="15360" width="32.875" style="22" customWidth="1"/>
    <col min="15361" max="15361" width="5.875" style="22" customWidth="1"/>
    <col min="15362" max="15362" width="32.875" style="22" customWidth="1"/>
    <col min="15363" max="15368" width="8.875" style="22"/>
    <col min="15369" max="15369" width="32.875" style="22" customWidth="1"/>
    <col min="15370" max="15370" width="5.875" style="22" customWidth="1"/>
    <col min="15371" max="15371" width="32.875" style="22" customWidth="1"/>
    <col min="15372" max="15372" width="5.875" style="22" customWidth="1"/>
    <col min="15373" max="15614" width="8.875" style="22"/>
    <col min="15615" max="15615" width="5.875" style="22" customWidth="1"/>
    <col min="15616" max="15616" width="32.875" style="22" customWidth="1"/>
    <col min="15617" max="15617" width="5.875" style="22" customWidth="1"/>
    <col min="15618" max="15618" width="32.875" style="22" customWidth="1"/>
    <col min="15619" max="15624" width="8.875" style="22"/>
    <col min="15625" max="15625" width="32.875" style="22" customWidth="1"/>
    <col min="15626" max="15626" width="5.875" style="22" customWidth="1"/>
    <col min="15627" max="15627" width="32.875" style="22" customWidth="1"/>
    <col min="15628" max="15628" width="5.875" style="22" customWidth="1"/>
    <col min="15629" max="15870" width="8.875" style="22"/>
    <col min="15871" max="15871" width="5.875" style="22" customWidth="1"/>
    <col min="15872" max="15872" width="32.875" style="22" customWidth="1"/>
    <col min="15873" max="15873" width="5.875" style="22" customWidth="1"/>
    <col min="15874" max="15874" width="32.875" style="22" customWidth="1"/>
    <col min="15875" max="15880" width="8.875" style="22"/>
    <col min="15881" max="15881" width="32.875" style="22" customWidth="1"/>
    <col min="15882" max="15882" width="5.875" style="22" customWidth="1"/>
    <col min="15883" max="15883" width="32.875" style="22" customWidth="1"/>
    <col min="15884" max="15884" width="5.875" style="22" customWidth="1"/>
    <col min="15885" max="16126" width="8.875" style="22"/>
    <col min="16127" max="16127" width="5.875" style="22" customWidth="1"/>
    <col min="16128" max="16128" width="32.875" style="22" customWidth="1"/>
    <col min="16129" max="16129" width="5.875" style="22" customWidth="1"/>
    <col min="16130" max="16130" width="32.875" style="22" customWidth="1"/>
    <col min="16131" max="16136" width="8.875" style="22"/>
    <col min="16137" max="16137" width="32.875" style="22" customWidth="1"/>
    <col min="16138" max="16138" width="5.875" style="22" customWidth="1"/>
    <col min="16139" max="16139" width="32.875" style="22" customWidth="1"/>
    <col min="16140" max="16140" width="5.875" style="22" customWidth="1"/>
    <col min="16141" max="16384" width="8.875" style="22"/>
  </cols>
  <sheetData>
    <row r="1" spans="1:20" s="2" customFormat="1" ht="57.6" customHeight="1" x14ac:dyDescent="0.2">
      <c r="S1" s="3"/>
      <c r="T1" s="3"/>
    </row>
    <row r="2" spans="1:20" s="35" customFormat="1" ht="23.25" x14ac:dyDescent="0.25">
      <c r="B2" s="178" t="s">
        <v>777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20" s="35" customFormat="1" ht="23.25" x14ac:dyDescent="0.25">
      <c r="B3" s="225" t="s">
        <v>703</v>
      </c>
      <c r="C3" s="177"/>
      <c r="D3" s="175" t="s">
        <v>750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20" s="35" customFormat="1" ht="23.25" x14ac:dyDescent="0.25">
      <c r="B4" s="225" t="s">
        <v>934</v>
      </c>
      <c r="C4" s="177"/>
      <c r="D4" s="17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20" s="35" customFormat="1" ht="24" customHeight="1" x14ac:dyDescent="0.25">
      <c r="A5" s="698" t="s">
        <v>17</v>
      </c>
      <c r="B5" s="654" t="s">
        <v>18</v>
      </c>
      <c r="C5" s="155"/>
      <c r="D5" s="705" t="s">
        <v>775</v>
      </c>
      <c r="E5" s="706"/>
      <c r="F5" s="706"/>
      <c r="G5" s="706"/>
      <c r="H5" s="707"/>
      <c r="I5" s="705" t="s">
        <v>800</v>
      </c>
      <c r="J5" s="706"/>
      <c r="K5" s="706"/>
      <c r="L5" s="706"/>
      <c r="M5" s="707"/>
      <c r="N5" s="80"/>
      <c r="O5" s="684" t="s">
        <v>907</v>
      </c>
      <c r="P5" s="81"/>
    </row>
    <row r="6" spans="1:20" s="35" customFormat="1" ht="24" customHeight="1" x14ac:dyDescent="0.25">
      <c r="A6" s="698"/>
      <c r="B6" s="654"/>
      <c r="C6" s="155"/>
      <c r="D6" s="643" t="s">
        <v>941</v>
      </c>
      <c r="E6" s="644"/>
      <c r="F6" s="644"/>
      <c r="G6" s="644"/>
      <c r="H6" s="645"/>
      <c r="I6" s="643" t="s">
        <v>940</v>
      </c>
      <c r="J6" s="644"/>
      <c r="K6" s="644"/>
      <c r="L6" s="644"/>
      <c r="M6" s="645"/>
      <c r="N6" s="80"/>
      <c r="O6" s="684"/>
      <c r="P6" s="81"/>
    </row>
    <row r="7" spans="1:20" s="43" customFormat="1" ht="36" customHeight="1" x14ac:dyDescent="0.25">
      <c r="A7" s="698"/>
      <c r="B7" s="654"/>
      <c r="C7" s="156" t="s">
        <v>699</v>
      </c>
      <c r="D7" s="142" t="s">
        <v>655</v>
      </c>
      <c r="E7" s="82" t="s">
        <v>641</v>
      </c>
      <c r="F7" s="82" t="s">
        <v>655</v>
      </c>
      <c r="G7" s="636" t="s">
        <v>544</v>
      </c>
      <c r="H7" s="649"/>
      <c r="I7" s="82" t="s">
        <v>655</v>
      </c>
      <c r="J7" s="82" t="s">
        <v>641</v>
      </c>
      <c r="K7" s="82" t="s">
        <v>655</v>
      </c>
      <c r="L7" s="636" t="s">
        <v>544</v>
      </c>
      <c r="M7" s="649"/>
      <c r="N7" s="650" t="s">
        <v>262</v>
      </c>
      <c r="O7" s="684"/>
      <c r="P7" s="642" t="s">
        <v>261</v>
      </c>
    </row>
    <row r="8" spans="1:20" s="43" customFormat="1" ht="35.450000000000003" customHeight="1" x14ac:dyDescent="0.25">
      <c r="A8" s="698"/>
      <c r="B8" s="654"/>
      <c r="C8" s="157">
        <v>20.239999999999998</v>
      </c>
      <c r="D8" s="103">
        <v>2024</v>
      </c>
      <c r="E8" s="102" t="s">
        <v>531</v>
      </c>
      <c r="F8" s="102" t="s">
        <v>531</v>
      </c>
      <c r="G8" s="83" t="s">
        <v>546</v>
      </c>
      <c r="H8" s="84" t="s">
        <v>545</v>
      </c>
      <c r="I8" s="103">
        <v>2024</v>
      </c>
      <c r="J8" s="102" t="s">
        <v>531</v>
      </c>
      <c r="K8" s="102" t="s">
        <v>531</v>
      </c>
      <c r="L8" s="83" t="s">
        <v>546</v>
      </c>
      <c r="M8" s="84" t="s">
        <v>545</v>
      </c>
      <c r="N8" s="650"/>
      <c r="O8" s="684"/>
      <c r="P8" s="642"/>
    </row>
    <row r="9" spans="1:20" s="43" customFormat="1" ht="35.450000000000003" customHeight="1" thickBot="1" x14ac:dyDescent="0.3">
      <c r="A9" s="699"/>
      <c r="B9" s="704"/>
      <c r="C9" s="692" t="s">
        <v>942</v>
      </c>
      <c r="D9" s="693"/>
      <c r="E9" s="694"/>
      <c r="F9" s="694"/>
      <c r="G9" s="412" t="s">
        <v>932</v>
      </c>
      <c r="H9" s="413" t="s">
        <v>898</v>
      </c>
      <c r="I9" s="693"/>
      <c r="J9" s="694"/>
      <c r="K9" s="694"/>
      <c r="L9" s="276" t="s">
        <v>931</v>
      </c>
      <c r="M9" s="413" t="s">
        <v>898</v>
      </c>
      <c r="N9" s="681"/>
      <c r="O9" s="685"/>
      <c r="P9" s="691"/>
    </row>
    <row r="10" spans="1:20" s="43" customFormat="1" ht="23.25" customHeight="1" thickBot="1" x14ac:dyDescent="0.3">
      <c r="A10" s="639" t="s">
        <v>905</v>
      </c>
      <c r="B10" s="640"/>
      <c r="C10" s="640"/>
      <c r="D10" s="640"/>
      <c r="E10" s="640"/>
      <c r="F10" s="640"/>
      <c r="G10" s="640"/>
      <c r="H10" s="640"/>
      <c r="I10" s="640"/>
      <c r="J10" s="640"/>
      <c r="K10" s="640"/>
      <c r="L10" s="640"/>
      <c r="M10" s="640"/>
      <c r="N10" s="640"/>
      <c r="O10" s="640"/>
      <c r="P10" s="641"/>
    </row>
    <row r="11" spans="1:20" ht="21.75" customHeight="1" x14ac:dyDescent="0.2">
      <c r="A11" s="87">
        <v>1</v>
      </c>
      <c r="B11" s="76" t="s">
        <v>425</v>
      </c>
      <c r="C11" s="210">
        <v>0.26079716492652583</v>
      </c>
      <c r="D11" s="104">
        <v>103.31789205269865</v>
      </c>
      <c r="E11" s="105">
        <v>104.92435189120269</v>
      </c>
      <c r="F11" s="105">
        <v>105.8933276668083</v>
      </c>
      <c r="G11" s="105">
        <f t="shared" ref="G11:G28" si="0">((F11/E11)-1)*100</f>
        <v>0.92349941471199237</v>
      </c>
      <c r="H11" s="105">
        <f t="shared" ref="H11:H28" si="1">((F11-D11)/D11)*100</f>
        <v>2.4927295388450394</v>
      </c>
      <c r="I11" s="106">
        <v>95.163786369650467</v>
      </c>
      <c r="J11" s="107">
        <v>94.276922486344219</v>
      </c>
      <c r="K11" s="107">
        <v>93.414242503566129</v>
      </c>
      <c r="L11" s="105">
        <f t="shared" ref="L11:L28" si="2">((K11/J11)-1)*100</f>
        <v>-0.91504894307835594</v>
      </c>
      <c r="M11" s="105">
        <f t="shared" ref="M11:M28" si="3">((K11-I11)/I11)*100</f>
        <v>-1.8384555016426922</v>
      </c>
      <c r="N11" s="77" t="s">
        <v>426</v>
      </c>
      <c r="O11" s="77" t="s">
        <v>840</v>
      </c>
      <c r="P11" s="92">
        <v>1</v>
      </c>
      <c r="S11" s="22"/>
      <c r="T11" s="22"/>
    </row>
    <row r="12" spans="1:20" ht="21.75" customHeight="1" x14ac:dyDescent="0.2">
      <c r="A12" s="88">
        <v>2</v>
      </c>
      <c r="B12" s="78" t="s">
        <v>19</v>
      </c>
      <c r="C12" s="211">
        <v>3.3896768569528134E-2</v>
      </c>
      <c r="D12" s="108">
        <v>99.975322954620751</v>
      </c>
      <c r="E12" s="109">
        <v>100.66545213646904</v>
      </c>
      <c r="F12" s="109">
        <v>101.45693938390195</v>
      </c>
      <c r="G12" s="109">
        <f t="shared" si="0"/>
        <v>0.78625509609782096</v>
      </c>
      <c r="H12" s="109">
        <f t="shared" si="1"/>
        <v>1.4819821386860792</v>
      </c>
      <c r="I12" s="110">
        <v>101.61481489393063</v>
      </c>
      <c r="J12" s="111">
        <v>94.48834832902601</v>
      </c>
      <c r="K12" s="111">
        <v>93.751224548360398</v>
      </c>
      <c r="L12" s="109">
        <f t="shared" si="2"/>
        <v>-0.78012135221033896</v>
      </c>
      <c r="M12" s="109">
        <f t="shared" si="3"/>
        <v>-7.7386258625561073</v>
      </c>
      <c r="N12" s="79" t="s">
        <v>394</v>
      </c>
      <c r="O12" s="79" t="s">
        <v>841</v>
      </c>
      <c r="P12" s="95">
        <v>2</v>
      </c>
      <c r="S12" s="22"/>
      <c r="T12" s="22"/>
    </row>
    <row r="13" spans="1:20" ht="21.75" customHeight="1" x14ac:dyDescent="0.2">
      <c r="A13" s="87">
        <v>3</v>
      </c>
      <c r="B13" s="76" t="s">
        <v>396</v>
      </c>
      <c r="C13" s="210">
        <v>1.129667974778808E-2</v>
      </c>
      <c r="D13" s="104">
        <v>104.3668107609015</v>
      </c>
      <c r="E13" s="105">
        <v>103.91203256809503</v>
      </c>
      <c r="F13" s="105">
        <v>103.86872035925633</v>
      </c>
      <c r="G13" s="105">
        <f t="shared" si="0"/>
        <v>-4.1681610654975554E-2</v>
      </c>
      <c r="H13" s="105">
        <f t="shared" si="1"/>
        <v>-0.47724980577040804</v>
      </c>
      <c r="I13" s="106">
        <v>94.598337893898218</v>
      </c>
      <c r="J13" s="107">
        <v>89.980688361426843</v>
      </c>
      <c r="K13" s="107">
        <v>90.018209400987942</v>
      </c>
      <c r="L13" s="105">
        <f t="shared" si="2"/>
        <v>4.1698991466243562E-2</v>
      </c>
      <c r="M13" s="105">
        <f t="shared" si="3"/>
        <v>-4.8416585268626626</v>
      </c>
      <c r="N13" s="77" t="s">
        <v>395</v>
      </c>
      <c r="O13" s="77" t="s">
        <v>842</v>
      </c>
      <c r="P13" s="92">
        <v>3</v>
      </c>
      <c r="S13" s="22"/>
      <c r="T13" s="22"/>
    </row>
    <row r="14" spans="1:20" ht="21.75" customHeight="1" x14ac:dyDescent="0.2">
      <c r="A14" s="88">
        <v>4</v>
      </c>
      <c r="B14" s="78" t="s">
        <v>398</v>
      </c>
      <c r="C14" s="211">
        <v>2.5820416109842512E-3</v>
      </c>
      <c r="D14" s="108">
        <v>110.75284794452701</v>
      </c>
      <c r="E14" s="109">
        <v>109.98068350668649</v>
      </c>
      <c r="F14" s="109">
        <v>100.44279346210998</v>
      </c>
      <c r="G14" s="109">
        <f t="shared" si="0"/>
        <v>-8.6723320318305213</v>
      </c>
      <c r="H14" s="109">
        <f t="shared" si="1"/>
        <v>-9.3090648897634196</v>
      </c>
      <c r="I14" s="110">
        <v>96.854662957455389</v>
      </c>
      <c r="J14" s="111">
        <v>100.41701091972077</v>
      </c>
      <c r="K14" s="111">
        <v>109.95245269453196</v>
      </c>
      <c r="L14" s="109">
        <f t="shared" si="2"/>
        <v>9.4958430722802412</v>
      </c>
      <c r="M14" s="109">
        <f t="shared" si="3"/>
        <v>13.523138006096758</v>
      </c>
      <c r="N14" s="79" t="s">
        <v>397</v>
      </c>
      <c r="O14" s="79" t="s">
        <v>843</v>
      </c>
      <c r="P14" s="95">
        <v>4</v>
      </c>
      <c r="S14" s="22"/>
      <c r="T14" s="22"/>
    </row>
    <row r="15" spans="1:20" ht="21.75" customHeight="1" x14ac:dyDescent="0.2">
      <c r="A15" s="87">
        <v>6</v>
      </c>
      <c r="B15" s="76" t="s">
        <v>399</v>
      </c>
      <c r="C15" s="210">
        <v>8.7238945039744456E-2</v>
      </c>
      <c r="D15" s="104">
        <v>96.888669409704917</v>
      </c>
      <c r="E15" s="105">
        <v>119.7044821078218</v>
      </c>
      <c r="F15" s="105">
        <v>119.51318599214979</v>
      </c>
      <c r="G15" s="105">
        <f t="shared" si="0"/>
        <v>-0.1598069782380529</v>
      </c>
      <c r="H15" s="105">
        <f t="shared" si="1"/>
        <v>23.351044781897549</v>
      </c>
      <c r="I15" s="106">
        <v>105.40107469563216</v>
      </c>
      <c r="J15" s="107">
        <v>96.723418125352097</v>
      </c>
      <c r="K15" s="107">
        <v>99.232767017442598</v>
      </c>
      <c r="L15" s="105">
        <f t="shared" si="2"/>
        <v>2.5943550597420151</v>
      </c>
      <c r="M15" s="105">
        <f t="shared" si="3"/>
        <v>-5.8522246533081885</v>
      </c>
      <c r="N15" s="77" t="s">
        <v>400</v>
      </c>
      <c r="O15" s="77" t="s">
        <v>845</v>
      </c>
      <c r="P15" s="92">
        <v>6</v>
      </c>
      <c r="S15" s="22"/>
      <c r="T15" s="22"/>
    </row>
    <row r="16" spans="1:20" ht="21.75" customHeight="1" x14ac:dyDescent="0.2">
      <c r="A16" s="88">
        <v>7</v>
      </c>
      <c r="B16" s="78" t="s">
        <v>401</v>
      </c>
      <c r="C16" s="211">
        <v>1.4745241218214757E-3</v>
      </c>
      <c r="D16" s="108">
        <v>104.54038034082488</v>
      </c>
      <c r="E16" s="109">
        <v>100.09878982464805</v>
      </c>
      <c r="F16" s="109">
        <v>104.41936280563101</v>
      </c>
      <c r="G16" s="109">
        <f t="shared" si="0"/>
        <v>4.3163089069824911</v>
      </c>
      <c r="H16" s="109">
        <f t="shared" si="1"/>
        <v>-0.11576152181513739</v>
      </c>
      <c r="I16" s="110">
        <v>99.814728379122158</v>
      </c>
      <c r="J16" s="111">
        <v>103.44183977400323</v>
      </c>
      <c r="K16" s="111">
        <v>97.57307660854265</v>
      </c>
      <c r="L16" s="109">
        <f t="shared" si="2"/>
        <v>-5.6734907057748423</v>
      </c>
      <c r="M16" s="109">
        <f t="shared" si="3"/>
        <v>-2.2458126240299281</v>
      </c>
      <c r="N16" s="79" t="s">
        <v>402</v>
      </c>
      <c r="O16" s="79" t="s">
        <v>846</v>
      </c>
      <c r="P16" s="95">
        <v>7</v>
      </c>
      <c r="S16" s="22"/>
      <c r="T16" s="22"/>
    </row>
    <row r="17" spans="1:20" ht="21.75" customHeight="1" x14ac:dyDescent="0.2">
      <c r="A17" s="87">
        <v>9</v>
      </c>
      <c r="B17" s="76" t="s">
        <v>405</v>
      </c>
      <c r="C17" s="210">
        <v>0.10349331465625368</v>
      </c>
      <c r="D17" s="104">
        <v>105.39130434782611</v>
      </c>
      <c r="E17" s="105">
        <v>104.73888479489068</v>
      </c>
      <c r="F17" s="105">
        <v>104.78948661262588</v>
      </c>
      <c r="G17" s="105">
        <f t="shared" si="0"/>
        <v>4.8312351076007509E-2</v>
      </c>
      <c r="H17" s="105">
        <f t="shared" si="1"/>
        <v>-0.57103167943916033</v>
      </c>
      <c r="I17" s="106">
        <v>110.11899393736083</v>
      </c>
      <c r="J17" s="107">
        <v>97.695186556523666</v>
      </c>
      <c r="K17" s="107">
        <v>98.300670731336353</v>
      </c>
      <c r="L17" s="105">
        <f t="shared" si="2"/>
        <v>0.61976868682509512</v>
      </c>
      <c r="M17" s="105">
        <f t="shared" si="3"/>
        <v>-10.732320359507744</v>
      </c>
      <c r="N17" s="77" t="s">
        <v>406</v>
      </c>
      <c r="O17" s="77" t="s">
        <v>848</v>
      </c>
      <c r="P17" s="92">
        <v>9</v>
      </c>
      <c r="S17" s="22"/>
      <c r="T17" s="22"/>
    </row>
    <row r="18" spans="1:20" ht="21.75" customHeight="1" x14ac:dyDescent="0.2">
      <c r="A18" s="88">
        <v>10</v>
      </c>
      <c r="B18" s="78" t="s">
        <v>407</v>
      </c>
      <c r="C18" s="211">
        <v>1.9128278068242334E-2</v>
      </c>
      <c r="D18" s="108">
        <v>105.99400599400602</v>
      </c>
      <c r="E18" s="109">
        <v>98.601398601398628</v>
      </c>
      <c r="F18" s="109">
        <v>98.601398601398628</v>
      </c>
      <c r="G18" s="109">
        <f t="shared" si="0"/>
        <v>0</v>
      </c>
      <c r="H18" s="109">
        <f t="shared" si="1"/>
        <v>-6.9745523091423136</v>
      </c>
      <c r="I18" s="110">
        <v>95.63922392581064</v>
      </c>
      <c r="J18" s="111">
        <v>104.36589475982605</v>
      </c>
      <c r="K18" s="111">
        <v>104.36589475982605</v>
      </c>
      <c r="L18" s="109">
        <f t="shared" si="2"/>
        <v>0</v>
      </c>
      <c r="M18" s="109">
        <f t="shared" si="3"/>
        <v>9.1245730316516056</v>
      </c>
      <c r="N18" s="79" t="s">
        <v>408</v>
      </c>
      <c r="O18" s="79" t="s">
        <v>849</v>
      </c>
      <c r="P18" s="95">
        <v>10</v>
      </c>
      <c r="S18" s="22"/>
      <c r="T18" s="22"/>
    </row>
    <row r="19" spans="1:20" ht="21.75" customHeight="1" x14ac:dyDescent="0.2">
      <c r="A19" s="87">
        <v>11</v>
      </c>
      <c r="B19" s="76" t="s">
        <v>409</v>
      </c>
      <c r="C19" s="210">
        <v>8.7238945039744456E-2</v>
      </c>
      <c r="D19" s="104">
        <v>97.357657375508921</v>
      </c>
      <c r="E19" s="105">
        <v>105.58064516129032</v>
      </c>
      <c r="F19" s="105">
        <v>99.025837770122138</v>
      </c>
      <c r="G19" s="105">
        <f t="shared" si="0"/>
        <v>-6.208341861479183</v>
      </c>
      <c r="H19" s="105">
        <f t="shared" si="1"/>
        <v>1.7134557666882198</v>
      </c>
      <c r="I19" s="106">
        <v>106.5933333287725</v>
      </c>
      <c r="J19" s="107">
        <v>99.321474341693232</v>
      </c>
      <c r="K19" s="107">
        <v>105.89585077492228</v>
      </c>
      <c r="L19" s="105">
        <f t="shared" si="2"/>
        <v>6.6192900143743127</v>
      </c>
      <c r="M19" s="105">
        <f t="shared" si="3"/>
        <v>-0.65433975284264023</v>
      </c>
      <c r="N19" s="77" t="s">
        <v>410</v>
      </c>
      <c r="O19" s="77" t="s">
        <v>850</v>
      </c>
      <c r="P19" s="92">
        <v>11</v>
      </c>
      <c r="S19" s="22"/>
      <c r="T19" s="22"/>
    </row>
    <row r="20" spans="1:20" ht="21.75" customHeight="1" x14ac:dyDescent="0.2">
      <c r="A20" s="88">
        <v>12</v>
      </c>
      <c r="B20" s="78" t="s">
        <v>411</v>
      </c>
      <c r="C20" s="211">
        <v>1.9128278068242334E-2</v>
      </c>
      <c r="D20" s="108">
        <v>103.35480602811431</v>
      </c>
      <c r="E20" s="109">
        <v>97.645320612942726</v>
      </c>
      <c r="F20" s="109">
        <v>97.616953016167855</v>
      </c>
      <c r="G20" s="109">
        <f t="shared" si="0"/>
        <v>-2.9051670471047508E-2</v>
      </c>
      <c r="H20" s="109">
        <f t="shared" si="1"/>
        <v>-5.5516073537844575</v>
      </c>
      <c r="I20" s="110">
        <v>110.3451219192664</v>
      </c>
      <c r="J20" s="111">
        <v>106.39965051602782</v>
      </c>
      <c r="K20" s="111">
        <v>104.86779237923945</v>
      </c>
      <c r="L20" s="109">
        <f t="shared" si="2"/>
        <v>-1.439721022915974</v>
      </c>
      <c r="M20" s="109">
        <f t="shared" si="3"/>
        <v>-4.9638166551978848</v>
      </c>
      <c r="N20" s="79" t="s">
        <v>412</v>
      </c>
      <c r="O20" s="79" t="s">
        <v>851</v>
      </c>
      <c r="P20" s="95">
        <v>12</v>
      </c>
      <c r="S20" s="22"/>
      <c r="T20" s="22"/>
    </row>
    <row r="21" spans="1:20" ht="21.75" customHeight="1" x14ac:dyDescent="0.2">
      <c r="A21" s="87">
        <v>13</v>
      </c>
      <c r="B21" s="76" t="s">
        <v>413</v>
      </c>
      <c r="C21" s="210">
        <v>3.4804851714346371E-3</v>
      </c>
      <c r="D21" s="104">
        <v>100.41600790513834</v>
      </c>
      <c r="E21" s="105">
        <v>108.03310276679844</v>
      </c>
      <c r="F21" s="105">
        <v>109.66106719367592</v>
      </c>
      <c r="G21" s="105">
        <f t="shared" si="0"/>
        <v>1.5069125899231262</v>
      </c>
      <c r="H21" s="105">
        <f t="shared" si="1"/>
        <v>9.2067584455969005</v>
      </c>
      <c r="I21" s="106">
        <v>106.73927123220631</v>
      </c>
      <c r="J21" s="107">
        <v>109.74335257243443</v>
      </c>
      <c r="K21" s="107">
        <v>108.97070487628339</v>
      </c>
      <c r="L21" s="105">
        <f t="shared" si="2"/>
        <v>-0.70404965589242474</v>
      </c>
      <c r="M21" s="105">
        <f t="shared" si="3"/>
        <v>2.0905460739212902</v>
      </c>
      <c r="N21" s="77" t="s">
        <v>414</v>
      </c>
      <c r="O21" s="77" t="s">
        <v>852</v>
      </c>
      <c r="P21" s="92">
        <v>13</v>
      </c>
      <c r="S21" s="22"/>
      <c r="T21" s="22"/>
    </row>
    <row r="22" spans="1:20" ht="21.75" customHeight="1" x14ac:dyDescent="0.2">
      <c r="A22" s="88">
        <v>14</v>
      </c>
      <c r="B22" s="148" t="s">
        <v>730</v>
      </c>
      <c r="C22" s="195">
        <v>8.3568922780980506E-2</v>
      </c>
      <c r="D22" s="108">
        <v>101.56681531600799</v>
      </c>
      <c r="E22" s="109">
        <v>96.418422266646175</v>
      </c>
      <c r="F22" s="109">
        <v>96.354759341842239</v>
      </c>
      <c r="G22" s="109">
        <f t="shared" si="0"/>
        <v>-6.6027760367071142E-2</v>
      </c>
      <c r="H22" s="109">
        <f t="shared" si="1"/>
        <v>-5.1316524574973803</v>
      </c>
      <c r="I22" s="110">
        <v>105.4411900015335</v>
      </c>
      <c r="J22" s="111">
        <v>110.8376015948474</v>
      </c>
      <c r="K22" s="111">
        <v>114.12237386903848</v>
      </c>
      <c r="L22" s="109">
        <f t="shared" si="2"/>
        <v>2.9635901778154228</v>
      </c>
      <c r="M22" s="109">
        <f t="shared" si="3"/>
        <v>8.2331998219848703</v>
      </c>
      <c r="N22" s="79" t="s">
        <v>729</v>
      </c>
      <c r="O22" s="79" t="s">
        <v>900</v>
      </c>
      <c r="P22" s="92">
        <v>14</v>
      </c>
      <c r="S22" s="22"/>
      <c r="T22" s="22"/>
    </row>
    <row r="23" spans="1:20" ht="21.75" customHeight="1" x14ac:dyDescent="0.2">
      <c r="A23" s="87">
        <v>15</v>
      </c>
      <c r="B23" s="76" t="s">
        <v>21</v>
      </c>
      <c r="C23" s="210">
        <v>4.1167776950798993E-3</v>
      </c>
      <c r="D23" s="104">
        <v>101.56681531600799</v>
      </c>
      <c r="E23" s="105">
        <v>96.418422266646175</v>
      </c>
      <c r="F23" s="105">
        <v>96.354759341842239</v>
      </c>
      <c r="G23" s="105">
        <f t="shared" si="0"/>
        <v>-6.6027760367071142E-2</v>
      </c>
      <c r="H23" s="105">
        <f t="shared" si="1"/>
        <v>-5.1316524574973803</v>
      </c>
      <c r="I23" s="106">
        <v>106.53356463270505</v>
      </c>
      <c r="J23" s="107">
        <v>109.30429568611098</v>
      </c>
      <c r="K23" s="107">
        <v>109.37651454903525</v>
      </c>
      <c r="L23" s="105">
        <f t="shared" si="2"/>
        <v>6.6071385823351925E-2</v>
      </c>
      <c r="M23" s="105">
        <f t="shared" si="3"/>
        <v>2.6685955042730569</v>
      </c>
      <c r="N23" s="77" t="s">
        <v>417</v>
      </c>
      <c r="O23" s="77" t="s">
        <v>854</v>
      </c>
      <c r="P23" s="92">
        <v>15</v>
      </c>
      <c r="S23" s="22"/>
      <c r="T23" s="22"/>
    </row>
    <row r="24" spans="1:20" ht="21.75" customHeight="1" x14ac:dyDescent="0.2">
      <c r="A24" s="88">
        <v>16</v>
      </c>
      <c r="B24" s="78" t="s">
        <v>418</v>
      </c>
      <c r="C24" s="211">
        <v>1.004155695837847E-2</v>
      </c>
      <c r="D24" s="108">
        <v>102.18633540372669</v>
      </c>
      <c r="E24" s="109">
        <v>113.09892641191232</v>
      </c>
      <c r="F24" s="109">
        <v>116.32166508987702</v>
      </c>
      <c r="G24" s="109">
        <f t="shared" si="0"/>
        <v>2.8494865337866271</v>
      </c>
      <c r="H24" s="109">
        <f t="shared" si="1"/>
        <v>13.832896179614657</v>
      </c>
      <c r="I24" s="110">
        <v>111.72533260157704</v>
      </c>
      <c r="J24" s="111">
        <v>104.67513432102497</v>
      </c>
      <c r="K24" s="111">
        <v>101.7750674784736</v>
      </c>
      <c r="L24" s="109">
        <f t="shared" si="2"/>
        <v>-2.7705403593342837</v>
      </c>
      <c r="M24" s="109">
        <f t="shared" si="3"/>
        <v>-8.9060062668034377</v>
      </c>
      <c r="N24" s="79" t="s">
        <v>419</v>
      </c>
      <c r="O24" s="79" t="s">
        <v>855</v>
      </c>
      <c r="P24" s="95">
        <v>16</v>
      </c>
      <c r="S24" s="22"/>
      <c r="T24" s="22"/>
    </row>
    <row r="25" spans="1:20" ht="21.75" customHeight="1" x14ac:dyDescent="0.2">
      <c r="A25" s="87">
        <v>17</v>
      </c>
      <c r="B25" s="76" t="s">
        <v>22</v>
      </c>
      <c r="C25" s="210">
        <v>1.8202204085154924E-2</v>
      </c>
      <c r="D25" s="104">
        <v>109.09942502203386</v>
      </c>
      <c r="E25" s="105">
        <v>104.41062660007557</v>
      </c>
      <c r="F25" s="105">
        <v>104.4065975573929</v>
      </c>
      <c r="G25" s="105">
        <f t="shared" si="0"/>
        <v>-3.8588435046005287E-3</v>
      </c>
      <c r="H25" s="105">
        <f t="shared" si="1"/>
        <v>-4.3014227285736721</v>
      </c>
      <c r="I25" s="106">
        <v>94.084920623951945</v>
      </c>
      <c r="J25" s="107">
        <v>103.36936466340649</v>
      </c>
      <c r="K25" s="107">
        <v>103.37335367935043</v>
      </c>
      <c r="L25" s="105">
        <f t="shared" si="2"/>
        <v>3.8589924170828738E-3</v>
      </c>
      <c r="M25" s="105">
        <f t="shared" si="3"/>
        <v>9.8723929337448535</v>
      </c>
      <c r="N25" s="77" t="s">
        <v>420</v>
      </c>
      <c r="O25" s="77" t="s">
        <v>856</v>
      </c>
      <c r="P25" s="92">
        <v>17</v>
      </c>
      <c r="S25" s="22"/>
      <c r="T25" s="22"/>
    </row>
    <row r="26" spans="1:20" ht="21.75" customHeight="1" x14ac:dyDescent="0.2">
      <c r="A26" s="88">
        <v>18</v>
      </c>
      <c r="B26" s="78" t="s">
        <v>427</v>
      </c>
      <c r="C26" s="211">
        <v>9.9395541424913331E-2</v>
      </c>
      <c r="D26" s="108">
        <v>154.6054894860294</v>
      </c>
      <c r="E26" s="109">
        <v>100.1780996666804</v>
      </c>
      <c r="F26" s="109">
        <v>101.03633595325294</v>
      </c>
      <c r="G26" s="109">
        <f t="shared" si="0"/>
        <v>0.85671048804891736</v>
      </c>
      <c r="H26" s="109">
        <f t="shared" si="1"/>
        <v>-34.648933689781515</v>
      </c>
      <c r="I26" s="110">
        <v>65.804688963844114</v>
      </c>
      <c r="J26" s="111">
        <v>102.3741476384791</v>
      </c>
      <c r="K26" s="111">
        <v>99.4332670162418</v>
      </c>
      <c r="L26" s="109">
        <f t="shared" si="2"/>
        <v>-2.8726789820244791</v>
      </c>
      <c r="M26" s="109">
        <f t="shared" si="3"/>
        <v>51.103619790490384</v>
      </c>
      <c r="N26" s="79" t="s">
        <v>421</v>
      </c>
      <c r="O26" s="79" t="s">
        <v>857</v>
      </c>
      <c r="P26" s="95">
        <v>18</v>
      </c>
      <c r="S26" s="22"/>
      <c r="T26" s="22"/>
    </row>
    <row r="27" spans="1:20" ht="21.75" customHeight="1" x14ac:dyDescent="0.2">
      <c r="A27" s="87">
        <v>20</v>
      </c>
      <c r="B27" s="76" t="s">
        <v>422</v>
      </c>
      <c r="C27" s="210">
        <v>3.4804851714346371E-3</v>
      </c>
      <c r="D27" s="104">
        <v>106.44219900667922</v>
      </c>
      <c r="E27" s="105">
        <v>104.33567391676658</v>
      </c>
      <c r="F27" s="105">
        <v>102.55026545641377</v>
      </c>
      <c r="G27" s="105">
        <f t="shared" si="0"/>
        <v>-1.7112157264418615</v>
      </c>
      <c r="H27" s="105">
        <f t="shared" si="1"/>
        <v>-3.6563821365821569</v>
      </c>
      <c r="I27" s="106">
        <v>93.250367749274432</v>
      </c>
      <c r="J27" s="107">
        <v>94.459061989984534</v>
      </c>
      <c r="K27" s="107">
        <v>96.103601940059917</v>
      </c>
      <c r="L27" s="105">
        <f t="shared" si="2"/>
        <v>1.7410081313847359</v>
      </c>
      <c r="M27" s="105">
        <f t="shared" si="3"/>
        <v>3.0597565024698641</v>
      </c>
      <c r="N27" s="77" t="s">
        <v>265</v>
      </c>
      <c r="O27" s="77" t="s">
        <v>859</v>
      </c>
      <c r="P27" s="92">
        <v>20</v>
      </c>
      <c r="S27" s="22"/>
      <c r="T27" s="22"/>
    </row>
    <row r="28" spans="1:20" ht="21.75" customHeight="1" thickBot="1" x14ac:dyDescent="0.25">
      <c r="A28" s="88" t="s">
        <v>744</v>
      </c>
      <c r="B28" s="78" t="s">
        <v>742</v>
      </c>
      <c r="C28" s="211">
        <v>0.15143908686374855</v>
      </c>
      <c r="D28" s="108">
        <v>120.1474365627154</v>
      </c>
      <c r="E28" s="109">
        <v>103.06341294395332</v>
      </c>
      <c r="F28" s="109">
        <v>102.78049302682098</v>
      </c>
      <c r="G28" s="109">
        <f t="shared" si="0"/>
        <v>-0.27451052614200222</v>
      </c>
      <c r="H28" s="109">
        <f t="shared" si="1"/>
        <v>-14.454693360710284</v>
      </c>
      <c r="I28" s="111">
        <v>83.971454312554911</v>
      </c>
      <c r="J28" s="166">
        <v>92.623339539325116</v>
      </c>
      <c r="K28" s="167">
        <v>92.925924050308211</v>
      </c>
      <c r="L28" s="109">
        <f t="shared" si="2"/>
        <v>0.32668279127920918</v>
      </c>
      <c r="M28" s="109">
        <f t="shared" si="3"/>
        <v>10.663706864505835</v>
      </c>
      <c r="N28" s="79" t="s">
        <v>747</v>
      </c>
      <c r="O28" s="79" t="s">
        <v>901</v>
      </c>
      <c r="P28" s="95" t="s">
        <v>744</v>
      </c>
      <c r="S28" s="22"/>
      <c r="T28" s="22"/>
    </row>
    <row r="29" spans="1:20" ht="21.75" customHeight="1" thickBot="1" x14ac:dyDescent="0.25">
      <c r="A29" s="212"/>
      <c r="B29" s="213" t="s">
        <v>757</v>
      </c>
      <c r="C29" s="214">
        <v>0.98954938826640493</v>
      </c>
      <c r="D29" s="215">
        <v>110.01058886120623</v>
      </c>
      <c r="E29" s="215">
        <v>104.42385550575911</v>
      </c>
      <c r="F29" s="215">
        <v>104.16943354365193</v>
      </c>
      <c r="G29" s="215">
        <v>-0.24364352462846739</v>
      </c>
      <c r="H29" s="215">
        <v>-5.3096300801768592</v>
      </c>
      <c r="I29" s="215">
        <v>95.597587629573738</v>
      </c>
      <c r="J29" s="215">
        <v>98.021688746891925</v>
      </c>
      <c r="K29" s="215">
        <v>98.616226567362958</v>
      </c>
      <c r="L29" s="215">
        <v>0.60653701040207864</v>
      </c>
      <c r="M29" s="215">
        <v>3.1576517908443265</v>
      </c>
      <c r="N29" s="200" t="s">
        <v>788</v>
      </c>
      <c r="O29" s="200" t="s">
        <v>908</v>
      </c>
      <c r="P29" s="212"/>
      <c r="Q29" s="71"/>
      <c r="S29" s="22"/>
      <c r="T29" s="22"/>
    </row>
    <row r="30" spans="1:20" ht="21.75" customHeight="1" thickBot="1" x14ac:dyDescent="0.25">
      <c r="A30" s="639" t="s">
        <v>906</v>
      </c>
      <c r="B30" s="640"/>
      <c r="C30" s="640"/>
      <c r="D30" s="640"/>
      <c r="E30" s="640"/>
      <c r="F30" s="640"/>
      <c r="G30" s="640"/>
      <c r="H30" s="640"/>
      <c r="I30" s="640"/>
      <c r="J30" s="640"/>
      <c r="K30" s="640"/>
      <c r="L30" s="640"/>
      <c r="M30" s="640"/>
      <c r="N30" s="640"/>
      <c r="O30" s="640"/>
      <c r="P30" s="641"/>
      <c r="S30" s="22"/>
      <c r="T30" s="22"/>
    </row>
    <row r="31" spans="1:20" ht="21.75" customHeight="1" thickBot="1" x14ac:dyDescent="0.25">
      <c r="A31" s="87">
        <v>5</v>
      </c>
      <c r="B31" s="76" t="s">
        <v>758</v>
      </c>
      <c r="C31" s="217">
        <v>1.0450611733595065E-2</v>
      </c>
      <c r="D31" s="104">
        <v>105.15347213564395</v>
      </c>
      <c r="E31" s="105">
        <v>105.64468270789179</v>
      </c>
      <c r="F31" s="105">
        <v>105.16943024560531</v>
      </c>
      <c r="G31" s="45">
        <f t="shared" ref="G31" si="4">((F31/E31)-1)*100</f>
        <v>-0.44985933045068593</v>
      </c>
      <c r="H31" s="75">
        <f t="shared" ref="H31" si="5">((F31-D31)/D31)*100</f>
        <v>1.5176018097410067E-2</v>
      </c>
      <c r="I31" s="106">
        <v>92.768649482481209</v>
      </c>
      <c r="J31" s="107">
        <v>93.253448322488623</v>
      </c>
      <c r="K31" s="107">
        <v>93.384238540523086</v>
      </c>
      <c r="L31" s="45">
        <f t="shared" ref="L31" si="6">((K31/J31)-1)*100</f>
        <v>0.1402524200307953</v>
      </c>
      <c r="M31" s="75">
        <f t="shared" ref="M31" si="7">((K31-I31)/I31)*100</f>
        <v>0.66357445265830595</v>
      </c>
      <c r="N31" s="77" t="s">
        <v>789</v>
      </c>
      <c r="O31" s="77" t="s">
        <v>910</v>
      </c>
      <c r="P31" s="92">
        <v>5</v>
      </c>
      <c r="S31" s="22"/>
      <c r="T31" s="22"/>
    </row>
    <row r="32" spans="1:20" ht="21.75" customHeight="1" thickBot="1" x14ac:dyDescent="0.25">
      <c r="A32" s="136"/>
      <c r="B32" s="150" t="s">
        <v>705</v>
      </c>
      <c r="C32" s="158">
        <v>1</v>
      </c>
      <c r="D32" s="151">
        <v>109.95982902016263</v>
      </c>
      <c r="E32" s="140">
        <v>104.4366138968424</v>
      </c>
      <c r="F32" s="140">
        <v>104.17988412091891</v>
      </c>
      <c r="G32" s="140">
        <v>-0.24582353481612529</v>
      </c>
      <c r="H32" s="134">
        <v>-5.256414956942038</v>
      </c>
      <c r="I32" s="151">
        <v>95.568023495380118</v>
      </c>
      <c r="J32" s="140">
        <v>97.971857717564049</v>
      </c>
      <c r="K32" s="140">
        <v>98.561549091899636</v>
      </c>
      <c r="L32" s="140">
        <v>0.60189873712057818</v>
      </c>
      <c r="M32" s="140">
        <v>3.1323506409695909</v>
      </c>
      <c r="N32" s="135" t="s">
        <v>787</v>
      </c>
      <c r="O32" s="135" t="s">
        <v>909</v>
      </c>
      <c r="P32" s="136"/>
      <c r="S32" s="22"/>
      <c r="T32" s="22"/>
    </row>
    <row r="33" spans="1:20" ht="18" customHeight="1" x14ac:dyDescent="0.3">
      <c r="A33" s="85" t="s">
        <v>560</v>
      </c>
      <c r="D33"/>
      <c r="E33"/>
      <c r="F33"/>
      <c r="G33"/>
      <c r="H33"/>
      <c r="I33"/>
      <c r="J33"/>
      <c r="K33"/>
      <c r="L33"/>
      <c r="M33"/>
      <c r="P33" s="86" t="s">
        <v>561</v>
      </c>
      <c r="S33" s="22"/>
      <c r="T33" s="22"/>
    </row>
    <row r="34" spans="1:20" ht="16.5" x14ac:dyDescent="0.3">
      <c r="A34" s="85"/>
      <c r="B34" s="85"/>
      <c r="D34"/>
      <c r="E34"/>
      <c r="F34"/>
      <c r="G34"/>
      <c r="H34"/>
      <c r="I34"/>
      <c r="J34"/>
      <c r="K34"/>
      <c r="L34"/>
      <c r="M34"/>
      <c r="P34" s="86" t="s">
        <v>871</v>
      </c>
      <c r="S34" s="22"/>
      <c r="T34" s="22"/>
    </row>
    <row r="35" spans="1:20" ht="16.5" x14ac:dyDescent="0.3">
      <c r="A35" s="20"/>
      <c r="B35"/>
      <c r="C35" s="193"/>
      <c r="D35"/>
      <c r="E35" s="20"/>
      <c r="F35" s="20"/>
      <c r="G35" s="20"/>
      <c r="H35" s="20"/>
      <c r="I35" s="20"/>
      <c r="J35" s="20"/>
      <c r="K35" s="20"/>
      <c r="L35" s="20"/>
      <c r="M35" s="20"/>
      <c r="S35" s="22"/>
      <c r="T35" s="22"/>
    </row>
    <row r="36" spans="1:20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S36" s="22"/>
      <c r="T36" s="22"/>
    </row>
    <row r="37" spans="1:20" ht="34.5" x14ac:dyDescent="0.2">
      <c r="A37" s="20"/>
      <c r="B37" s="20"/>
      <c r="C37" s="192"/>
      <c r="D37" s="20"/>
      <c r="E37" s="20"/>
      <c r="F37" s="20"/>
      <c r="G37" s="20"/>
      <c r="H37" s="20"/>
      <c r="I37" s="20"/>
      <c r="J37" s="20"/>
      <c r="K37" s="20"/>
      <c r="L37" s="20"/>
      <c r="M37" s="20"/>
      <c r="S37" s="22"/>
      <c r="T37" s="22"/>
    </row>
    <row r="38" spans="1:20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S38" s="22"/>
      <c r="T38" s="22"/>
    </row>
    <row r="39" spans="1:20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S39" s="22"/>
      <c r="T39" s="22"/>
    </row>
    <row r="40" spans="1:20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S40" s="22"/>
      <c r="T40" s="22"/>
    </row>
    <row r="41" spans="1:20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S41" s="22"/>
      <c r="T41" s="22"/>
    </row>
    <row r="42" spans="1:20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S42" s="22"/>
      <c r="T42" s="22"/>
    </row>
    <row r="43" spans="1:20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S43" s="22"/>
      <c r="T43" s="22"/>
    </row>
    <row r="44" spans="1:20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S44" s="22"/>
      <c r="T44" s="22"/>
    </row>
    <row r="45" spans="1:20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S45" s="22"/>
      <c r="T45" s="22"/>
    </row>
    <row r="46" spans="1:20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S46" s="22"/>
      <c r="T46" s="22"/>
    </row>
    <row r="47" spans="1:20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S47" s="22"/>
      <c r="T47" s="22"/>
    </row>
    <row r="48" spans="1:20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S48" s="22"/>
      <c r="T48" s="22"/>
    </row>
    <row r="49" spans="1:20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S49" s="22"/>
      <c r="T49" s="22"/>
    </row>
    <row r="50" spans="1:20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S50" s="22"/>
      <c r="T50" s="22"/>
    </row>
    <row r="51" spans="1:20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S51" s="22"/>
      <c r="T51" s="22"/>
    </row>
    <row r="52" spans="1:20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S52" s="22"/>
      <c r="T52" s="22"/>
    </row>
    <row r="53" spans="1:20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S53" s="22"/>
      <c r="T53" s="22"/>
    </row>
    <row r="54" spans="1:20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S54" s="22"/>
      <c r="T54" s="22"/>
    </row>
    <row r="55" spans="1:20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S55" s="22"/>
      <c r="T55" s="22"/>
    </row>
    <row r="56" spans="1:20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S56" s="22"/>
      <c r="T56" s="22"/>
    </row>
    <row r="57" spans="1:20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S57" s="22"/>
      <c r="T57" s="22"/>
    </row>
    <row r="58" spans="1:20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S58" s="22"/>
      <c r="T58" s="22"/>
    </row>
    <row r="59" spans="1:20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S59" s="22"/>
      <c r="T59" s="22"/>
    </row>
    <row r="60" spans="1:20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S60" s="22"/>
      <c r="T60" s="22"/>
    </row>
    <row r="61" spans="1:20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S61" s="22"/>
      <c r="T61" s="22"/>
    </row>
    <row r="62" spans="1:20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S62" s="22"/>
      <c r="T62" s="22"/>
    </row>
    <row r="63" spans="1:20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S63" s="22"/>
      <c r="T63" s="22"/>
    </row>
    <row r="64" spans="1:20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S64" s="22"/>
      <c r="T64" s="22"/>
    </row>
    <row r="65" spans="1:20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S65" s="22"/>
      <c r="T65" s="22"/>
    </row>
    <row r="66" spans="1:20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S66" s="22"/>
      <c r="T66" s="22"/>
    </row>
    <row r="67" spans="1:20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S67" s="22"/>
      <c r="T67" s="22"/>
    </row>
    <row r="68" spans="1:20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S68" s="22"/>
      <c r="T68" s="22"/>
    </row>
    <row r="69" spans="1:20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S69" s="22"/>
      <c r="T69" s="22"/>
    </row>
    <row r="70" spans="1:20" x14ac:dyDescent="0.2">
      <c r="A70" s="20"/>
      <c r="K70" s="20"/>
      <c r="L70" s="20"/>
      <c r="M70" s="20"/>
      <c r="S70" s="22"/>
      <c r="T70" s="22"/>
    </row>
    <row r="71" spans="1:20" x14ac:dyDescent="0.2">
      <c r="A71" s="20"/>
      <c r="K71" s="20"/>
      <c r="L71" s="20"/>
      <c r="M71" s="20"/>
      <c r="S71" s="22"/>
      <c r="T71" s="22"/>
    </row>
    <row r="72" spans="1:20" x14ac:dyDescent="0.2">
      <c r="A72" s="20"/>
      <c r="K72" s="20"/>
      <c r="L72" s="20"/>
      <c r="M72" s="20"/>
      <c r="S72" s="22"/>
      <c r="T72" s="22"/>
    </row>
    <row r="73" spans="1:20" x14ac:dyDescent="0.2">
      <c r="A73" s="20"/>
      <c r="K73" s="20"/>
      <c r="L73" s="20"/>
      <c r="M73" s="20"/>
      <c r="S73" s="22"/>
      <c r="T73" s="22"/>
    </row>
    <row r="74" spans="1:20" x14ac:dyDescent="0.2">
      <c r="A74" s="20"/>
      <c r="K74" s="20"/>
      <c r="L74" s="20"/>
      <c r="M74" s="20"/>
      <c r="S74" s="22"/>
      <c r="T74" s="22"/>
    </row>
    <row r="75" spans="1:20" x14ac:dyDescent="0.2">
      <c r="A75" s="20"/>
      <c r="K75" s="20"/>
      <c r="L75" s="20"/>
      <c r="M75" s="20"/>
      <c r="S75" s="22"/>
      <c r="T75" s="22"/>
    </row>
    <row r="76" spans="1:20" x14ac:dyDescent="0.2">
      <c r="A76" s="20"/>
      <c r="K76" s="20"/>
      <c r="L76" s="20"/>
      <c r="M76" s="20"/>
      <c r="S76" s="22"/>
      <c r="T76" s="22"/>
    </row>
    <row r="77" spans="1:20" x14ac:dyDescent="0.2">
      <c r="A77" s="20"/>
      <c r="K77" s="20"/>
      <c r="L77" s="20"/>
      <c r="M77" s="20"/>
      <c r="S77" s="22"/>
      <c r="T77" s="22"/>
    </row>
    <row r="78" spans="1:20" x14ac:dyDescent="0.2">
      <c r="A78" s="20"/>
      <c r="K78" s="20"/>
      <c r="L78" s="20"/>
      <c r="M78" s="20"/>
      <c r="S78" s="22"/>
      <c r="T78" s="22"/>
    </row>
    <row r="79" spans="1:20" x14ac:dyDescent="0.2">
      <c r="A79" s="20"/>
      <c r="K79" s="20"/>
      <c r="L79" s="20"/>
      <c r="M79" s="20"/>
      <c r="S79" s="22"/>
      <c r="T79" s="22"/>
    </row>
    <row r="80" spans="1:20" x14ac:dyDescent="0.2">
      <c r="A80" s="20"/>
      <c r="K80" s="20"/>
      <c r="L80" s="20"/>
      <c r="M80" s="20"/>
      <c r="S80" s="22"/>
      <c r="T80" s="22"/>
    </row>
    <row r="81" spans="1:20" x14ac:dyDescent="0.2">
      <c r="A81" s="20"/>
      <c r="K81" s="20"/>
      <c r="L81" s="20"/>
      <c r="M81" s="20"/>
      <c r="S81" s="22"/>
      <c r="T81" s="22"/>
    </row>
    <row r="82" spans="1:20" x14ac:dyDescent="0.2">
      <c r="A82" s="20"/>
      <c r="K82" s="20"/>
      <c r="L82" s="20"/>
      <c r="M82" s="20"/>
      <c r="S82" s="22"/>
      <c r="T82" s="22"/>
    </row>
    <row r="83" spans="1:20" x14ac:dyDescent="0.2">
      <c r="A83" s="20"/>
      <c r="K83" s="20"/>
      <c r="L83" s="20"/>
      <c r="M83" s="20"/>
      <c r="S83" s="22"/>
      <c r="T83" s="22"/>
    </row>
    <row r="84" spans="1:20" x14ac:dyDescent="0.2">
      <c r="A84" s="20"/>
      <c r="K84" s="20"/>
      <c r="L84" s="20"/>
      <c r="M84" s="20"/>
      <c r="S84" s="22"/>
      <c r="T84" s="22"/>
    </row>
    <row r="85" spans="1:20" x14ac:dyDescent="0.2">
      <c r="A85" s="20"/>
      <c r="K85" s="20"/>
      <c r="L85" s="20"/>
      <c r="M85" s="20"/>
      <c r="S85" s="22"/>
      <c r="T85" s="22"/>
    </row>
    <row r="86" spans="1:20" x14ac:dyDescent="0.2">
      <c r="A86" s="20"/>
      <c r="K86" s="20"/>
      <c r="L86" s="20"/>
      <c r="M86" s="20"/>
      <c r="S86" s="22"/>
      <c r="T86" s="22"/>
    </row>
    <row r="87" spans="1:20" x14ac:dyDescent="0.2">
      <c r="A87" s="20"/>
      <c r="K87" s="20"/>
      <c r="L87" s="20"/>
      <c r="M87" s="20"/>
      <c r="S87" s="22"/>
      <c r="T87" s="22"/>
    </row>
    <row r="88" spans="1:20" x14ac:dyDescent="0.2">
      <c r="A88" s="20"/>
      <c r="K88" s="20"/>
      <c r="L88" s="20"/>
      <c r="M88" s="20"/>
      <c r="S88" s="22"/>
      <c r="T88" s="22"/>
    </row>
    <row r="89" spans="1:20" x14ac:dyDescent="0.2">
      <c r="A89" s="20"/>
      <c r="K89" s="20"/>
      <c r="L89" s="20"/>
      <c r="M89" s="20"/>
      <c r="S89" s="22"/>
      <c r="T89" s="22"/>
    </row>
    <row r="90" spans="1:20" x14ac:dyDescent="0.2">
      <c r="A90" s="20"/>
      <c r="K90" s="20"/>
      <c r="L90" s="20"/>
      <c r="M90" s="20"/>
      <c r="S90" s="22"/>
      <c r="T90" s="22"/>
    </row>
    <row r="91" spans="1:20" x14ac:dyDescent="0.2">
      <c r="A91" s="20"/>
      <c r="K91" s="20"/>
      <c r="L91" s="20"/>
      <c r="M91" s="20"/>
      <c r="S91" s="22"/>
      <c r="T91" s="22"/>
    </row>
    <row r="92" spans="1:20" x14ac:dyDescent="0.2">
      <c r="A92" s="20"/>
      <c r="K92" s="20"/>
      <c r="L92" s="20"/>
      <c r="M92" s="20"/>
      <c r="S92" s="22"/>
      <c r="T92" s="22"/>
    </row>
    <row r="93" spans="1:20" x14ac:dyDescent="0.2">
      <c r="A93" s="20"/>
      <c r="K93" s="20"/>
      <c r="L93" s="20"/>
      <c r="M93" s="20"/>
      <c r="S93" s="22"/>
      <c r="T93" s="22"/>
    </row>
    <row r="94" spans="1:20" x14ac:dyDescent="0.2">
      <c r="A94" s="20"/>
      <c r="K94" s="20"/>
      <c r="L94" s="20"/>
      <c r="M94" s="20"/>
      <c r="S94" s="22"/>
      <c r="T94" s="22"/>
    </row>
    <row r="95" spans="1:20" x14ac:dyDescent="0.2">
      <c r="A95" s="20"/>
      <c r="K95" s="20"/>
      <c r="L95" s="20"/>
      <c r="M95" s="20"/>
      <c r="S95" s="22"/>
      <c r="T95" s="22"/>
    </row>
    <row r="96" spans="1:20" x14ac:dyDescent="0.2">
      <c r="A96" s="20"/>
      <c r="K96" s="20"/>
      <c r="L96" s="20"/>
      <c r="M96" s="20"/>
      <c r="S96" s="22"/>
      <c r="T96" s="22"/>
    </row>
    <row r="97" spans="1:20" x14ac:dyDescent="0.2">
      <c r="A97" s="20"/>
      <c r="K97" s="20"/>
      <c r="L97" s="20"/>
      <c r="M97" s="20"/>
      <c r="S97" s="22"/>
      <c r="T97" s="22"/>
    </row>
    <row r="98" spans="1:20" x14ac:dyDescent="0.2">
      <c r="A98" s="20"/>
      <c r="K98" s="20"/>
      <c r="L98" s="20"/>
      <c r="M98" s="20"/>
      <c r="S98" s="22"/>
      <c r="T98" s="22"/>
    </row>
    <row r="99" spans="1:20" x14ac:dyDescent="0.2">
      <c r="A99" s="20"/>
      <c r="K99" s="20"/>
      <c r="L99" s="20"/>
      <c r="M99" s="20"/>
      <c r="S99" s="22"/>
      <c r="T99" s="22"/>
    </row>
    <row r="100" spans="1:20" x14ac:dyDescent="0.2">
      <c r="A100" s="20"/>
      <c r="K100" s="20"/>
      <c r="L100" s="20"/>
      <c r="M100" s="20"/>
      <c r="S100" s="22"/>
      <c r="T100" s="22"/>
    </row>
    <row r="101" spans="1:20" x14ac:dyDescent="0.2">
      <c r="A101" s="20"/>
      <c r="K101" s="20"/>
      <c r="L101" s="20"/>
      <c r="M101" s="20"/>
      <c r="S101" s="22"/>
      <c r="T101" s="22"/>
    </row>
    <row r="102" spans="1:20" x14ac:dyDescent="0.2">
      <c r="A102" s="20"/>
      <c r="K102" s="20"/>
      <c r="L102" s="20"/>
      <c r="M102" s="20"/>
      <c r="S102" s="22"/>
      <c r="T102" s="22"/>
    </row>
    <row r="103" spans="1:20" x14ac:dyDescent="0.2">
      <c r="A103" s="20"/>
      <c r="K103" s="20"/>
      <c r="L103" s="20"/>
      <c r="M103" s="20"/>
      <c r="S103" s="22"/>
      <c r="T103" s="22"/>
    </row>
    <row r="104" spans="1:20" x14ac:dyDescent="0.2">
      <c r="A104" s="20"/>
      <c r="K104" s="20"/>
      <c r="L104" s="20"/>
      <c r="M104" s="20"/>
      <c r="S104" s="22"/>
      <c r="T104" s="22"/>
    </row>
    <row r="105" spans="1:20" x14ac:dyDescent="0.2">
      <c r="A105" s="20"/>
      <c r="K105" s="20"/>
      <c r="L105" s="20"/>
      <c r="M105" s="20"/>
      <c r="S105" s="22"/>
      <c r="T105" s="22"/>
    </row>
    <row r="106" spans="1:20" x14ac:dyDescent="0.2">
      <c r="A106" s="20"/>
      <c r="K106" s="20"/>
      <c r="L106" s="20"/>
      <c r="M106" s="20"/>
      <c r="S106" s="22"/>
      <c r="T106" s="22"/>
    </row>
  </sheetData>
  <mergeCells count="13">
    <mergeCell ref="A10:P10"/>
    <mergeCell ref="A30:P30"/>
    <mergeCell ref="N7:N8"/>
    <mergeCell ref="P7:P8"/>
    <mergeCell ref="D5:H5"/>
    <mergeCell ref="I5:M5"/>
    <mergeCell ref="G7:H7"/>
    <mergeCell ref="L7:M7"/>
    <mergeCell ref="O5:O9"/>
    <mergeCell ref="A5:A9"/>
    <mergeCell ref="B5:B9"/>
    <mergeCell ref="D6:H6"/>
    <mergeCell ref="I6:M6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656E0-8EDA-415A-AFE2-ABF1C56432EF}">
  <sheetPr>
    <tabColor rgb="FF9BA8C2"/>
    <pageSetUpPr autoPageBreaks="0" fitToPage="1"/>
  </sheetPr>
  <dimension ref="A1:W107"/>
  <sheetViews>
    <sheetView showGridLines="0" rightToLeft="1" zoomScale="90" zoomScaleNormal="90" workbookViewId="0">
      <selection activeCell="A41" sqref="A41"/>
    </sheetView>
  </sheetViews>
  <sheetFormatPr defaultColWidth="8.875" defaultRowHeight="15" x14ac:dyDescent="0.2"/>
  <cols>
    <col min="1" max="1" width="6.5" style="22" customWidth="1"/>
    <col min="2" max="2" width="76.5" style="22" customWidth="1"/>
    <col min="3" max="5" width="10" style="22" customWidth="1"/>
    <col min="6" max="7" width="12" style="22" customWidth="1"/>
    <col min="8" max="10" width="10" style="22" customWidth="1"/>
    <col min="11" max="12" width="12" style="22" customWidth="1"/>
    <col min="13" max="14" width="64.625" style="22" customWidth="1"/>
    <col min="15" max="15" width="10" style="22" customWidth="1"/>
    <col min="16" max="17" width="6.625" style="22" customWidth="1"/>
    <col min="18" max="18" width="35.125" style="22" customWidth="1"/>
    <col min="19" max="19" width="6.5" style="22" customWidth="1"/>
    <col min="20" max="20" width="9.125" style="22" bestFit="1" customWidth="1"/>
    <col min="21" max="21" width="14" style="22" bestFit="1" customWidth="1"/>
    <col min="22" max="23" width="8.875" style="57"/>
    <col min="24" max="257" width="8.875" style="22"/>
    <col min="258" max="258" width="5.875" style="22" customWidth="1"/>
    <col min="259" max="259" width="32.875" style="22" customWidth="1"/>
    <col min="260" max="260" width="5.875" style="22" customWidth="1"/>
    <col min="261" max="261" width="32.875" style="22" customWidth="1"/>
    <col min="262" max="267" width="8.875" style="22"/>
    <col min="268" max="268" width="32.875" style="22" customWidth="1"/>
    <col min="269" max="269" width="5.875" style="22" customWidth="1"/>
    <col min="270" max="270" width="32.875" style="22" customWidth="1"/>
    <col min="271" max="271" width="5.875" style="22" customWidth="1"/>
    <col min="272" max="513" width="8.875" style="22"/>
    <col min="514" max="514" width="5.875" style="22" customWidth="1"/>
    <col min="515" max="515" width="32.875" style="22" customWidth="1"/>
    <col min="516" max="516" width="5.875" style="22" customWidth="1"/>
    <col min="517" max="517" width="32.875" style="22" customWidth="1"/>
    <col min="518" max="523" width="8.875" style="22"/>
    <col min="524" max="524" width="32.875" style="22" customWidth="1"/>
    <col min="525" max="525" width="5.875" style="22" customWidth="1"/>
    <col min="526" max="526" width="32.875" style="22" customWidth="1"/>
    <col min="527" max="527" width="5.875" style="22" customWidth="1"/>
    <col min="528" max="769" width="8.875" style="22"/>
    <col min="770" max="770" width="5.875" style="22" customWidth="1"/>
    <col min="771" max="771" width="32.875" style="22" customWidth="1"/>
    <col min="772" max="772" width="5.875" style="22" customWidth="1"/>
    <col min="773" max="773" width="32.875" style="22" customWidth="1"/>
    <col min="774" max="779" width="8.875" style="22"/>
    <col min="780" max="780" width="32.875" style="22" customWidth="1"/>
    <col min="781" max="781" width="5.875" style="22" customWidth="1"/>
    <col min="782" max="782" width="32.875" style="22" customWidth="1"/>
    <col min="783" max="783" width="5.875" style="22" customWidth="1"/>
    <col min="784" max="1025" width="8.875" style="22"/>
    <col min="1026" max="1026" width="5.875" style="22" customWidth="1"/>
    <col min="1027" max="1027" width="32.875" style="22" customWidth="1"/>
    <col min="1028" max="1028" width="5.875" style="22" customWidth="1"/>
    <col min="1029" max="1029" width="32.875" style="22" customWidth="1"/>
    <col min="1030" max="1035" width="8.875" style="22"/>
    <col min="1036" max="1036" width="32.875" style="22" customWidth="1"/>
    <col min="1037" max="1037" width="5.875" style="22" customWidth="1"/>
    <col min="1038" max="1038" width="32.875" style="22" customWidth="1"/>
    <col min="1039" max="1039" width="5.875" style="22" customWidth="1"/>
    <col min="1040" max="1281" width="8.875" style="22"/>
    <col min="1282" max="1282" width="5.875" style="22" customWidth="1"/>
    <col min="1283" max="1283" width="32.875" style="22" customWidth="1"/>
    <col min="1284" max="1284" width="5.875" style="22" customWidth="1"/>
    <col min="1285" max="1285" width="32.875" style="22" customWidth="1"/>
    <col min="1286" max="1291" width="8.875" style="22"/>
    <col min="1292" max="1292" width="32.875" style="22" customWidth="1"/>
    <col min="1293" max="1293" width="5.875" style="22" customWidth="1"/>
    <col min="1294" max="1294" width="32.875" style="22" customWidth="1"/>
    <col min="1295" max="1295" width="5.875" style="22" customWidth="1"/>
    <col min="1296" max="1537" width="8.875" style="22"/>
    <col min="1538" max="1538" width="5.875" style="22" customWidth="1"/>
    <col min="1539" max="1539" width="32.875" style="22" customWidth="1"/>
    <col min="1540" max="1540" width="5.875" style="22" customWidth="1"/>
    <col min="1541" max="1541" width="32.875" style="22" customWidth="1"/>
    <col min="1542" max="1547" width="8.875" style="22"/>
    <col min="1548" max="1548" width="32.875" style="22" customWidth="1"/>
    <col min="1549" max="1549" width="5.875" style="22" customWidth="1"/>
    <col min="1550" max="1550" width="32.875" style="22" customWidth="1"/>
    <col min="1551" max="1551" width="5.875" style="22" customWidth="1"/>
    <col min="1552" max="1793" width="8.875" style="22"/>
    <col min="1794" max="1794" width="5.875" style="22" customWidth="1"/>
    <col min="1795" max="1795" width="32.875" style="22" customWidth="1"/>
    <col min="1796" max="1796" width="5.875" style="22" customWidth="1"/>
    <col min="1797" max="1797" width="32.875" style="22" customWidth="1"/>
    <col min="1798" max="1803" width="8.875" style="22"/>
    <col min="1804" max="1804" width="32.875" style="22" customWidth="1"/>
    <col min="1805" max="1805" width="5.875" style="22" customWidth="1"/>
    <col min="1806" max="1806" width="32.875" style="22" customWidth="1"/>
    <col min="1807" max="1807" width="5.875" style="22" customWidth="1"/>
    <col min="1808" max="2049" width="8.875" style="22"/>
    <col min="2050" max="2050" width="5.875" style="22" customWidth="1"/>
    <col min="2051" max="2051" width="32.875" style="22" customWidth="1"/>
    <col min="2052" max="2052" width="5.875" style="22" customWidth="1"/>
    <col min="2053" max="2053" width="32.875" style="22" customWidth="1"/>
    <col min="2054" max="2059" width="8.875" style="22"/>
    <col min="2060" max="2060" width="32.875" style="22" customWidth="1"/>
    <col min="2061" max="2061" width="5.875" style="22" customWidth="1"/>
    <col min="2062" max="2062" width="32.875" style="22" customWidth="1"/>
    <col min="2063" max="2063" width="5.875" style="22" customWidth="1"/>
    <col min="2064" max="2305" width="8.875" style="22"/>
    <col min="2306" max="2306" width="5.875" style="22" customWidth="1"/>
    <col min="2307" max="2307" width="32.875" style="22" customWidth="1"/>
    <col min="2308" max="2308" width="5.875" style="22" customWidth="1"/>
    <col min="2309" max="2309" width="32.875" style="22" customWidth="1"/>
    <col min="2310" max="2315" width="8.875" style="22"/>
    <col min="2316" max="2316" width="32.875" style="22" customWidth="1"/>
    <col min="2317" max="2317" width="5.875" style="22" customWidth="1"/>
    <col min="2318" max="2318" width="32.875" style="22" customWidth="1"/>
    <col min="2319" max="2319" width="5.875" style="22" customWidth="1"/>
    <col min="2320" max="2561" width="8.875" style="22"/>
    <col min="2562" max="2562" width="5.875" style="22" customWidth="1"/>
    <col min="2563" max="2563" width="32.875" style="22" customWidth="1"/>
    <col min="2564" max="2564" width="5.875" style="22" customWidth="1"/>
    <col min="2565" max="2565" width="32.875" style="22" customWidth="1"/>
    <col min="2566" max="2571" width="8.875" style="22"/>
    <col min="2572" max="2572" width="32.875" style="22" customWidth="1"/>
    <col min="2573" max="2573" width="5.875" style="22" customWidth="1"/>
    <col min="2574" max="2574" width="32.875" style="22" customWidth="1"/>
    <col min="2575" max="2575" width="5.875" style="22" customWidth="1"/>
    <col min="2576" max="2817" width="8.875" style="22"/>
    <col min="2818" max="2818" width="5.875" style="22" customWidth="1"/>
    <col min="2819" max="2819" width="32.875" style="22" customWidth="1"/>
    <col min="2820" max="2820" width="5.875" style="22" customWidth="1"/>
    <col min="2821" max="2821" width="32.875" style="22" customWidth="1"/>
    <col min="2822" max="2827" width="8.875" style="22"/>
    <col min="2828" max="2828" width="32.875" style="22" customWidth="1"/>
    <col min="2829" max="2829" width="5.875" style="22" customWidth="1"/>
    <col min="2830" max="2830" width="32.875" style="22" customWidth="1"/>
    <col min="2831" max="2831" width="5.875" style="22" customWidth="1"/>
    <col min="2832" max="3073" width="8.875" style="22"/>
    <col min="3074" max="3074" width="5.875" style="22" customWidth="1"/>
    <col min="3075" max="3075" width="32.875" style="22" customWidth="1"/>
    <col min="3076" max="3076" width="5.875" style="22" customWidth="1"/>
    <col min="3077" max="3077" width="32.875" style="22" customWidth="1"/>
    <col min="3078" max="3083" width="8.875" style="22"/>
    <col min="3084" max="3084" width="32.875" style="22" customWidth="1"/>
    <col min="3085" max="3085" width="5.875" style="22" customWidth="1"/>
    <col min="3086" max="3086" width="32.875" style="22" customWidth="1"/>
    <col min="3087" max="3087" width="5.875" style="22" customWidth="1"/>
    <col min="3088" max="3329" width="8.875" style="22"/>
    <col min="3330" max="3330" width="5.875" style="22" customWidth="1"/>
    <col min="3331" max="3331" width="32.875" style="22" customWidth="1"/>
    <col min="3332" max="3332" width="5.875" style="22" customWidth="1"/>
    <col min="3333" max="3333" width="32.875" style="22" customWidth="1"/>
    <col min="3334" max="3339" width="8.875" style="22"/>
    <col min="3340" max="3340" width="32.875" style="22" customWidth="1"/>
    <col min="3341" max="3341" width="5.875" style="22" customWidth="1"/>
    <col min="3342" max="3342" width="32.875" style="22" customWidth="1"/>
    <col min="3343" max="3343" width="5.875" style="22" customWidth="1"/>
    <col min="3344" max="3585" width="8.875" style="22"/>
    <col min="3586" max="3586" width="5.875" style="22" customWidth="1"/>
    <col min="3587" max="3587" width="32.875" style="22" customWidth="1"/>
    <col min="3588" max="3588" width="5.875" style="22" customWidth="1"/>
    <col min="3589" max="3589" width="32.875" style="22" customWidth="1"/>
    <col min="3590" max="3595" width="8.875" style="22"/>
    <col min="3596" max="3596" width="32.875" style="22" customWidth="1"/>
    <col min="3597" max="3597" width="5.875" style="22" customWidth="1"/>
    <col min="3598" max="3598" width="32.875" style="22" customWidth="1"/>
    <col min="3599" max="3599" width="5.875" style="22" customWidth="1"/>
    <col min="3600" max="3841" width="8.875" style="22"/>
    <col min="3842" max="3842" width="5.875" style="22" customWidth="1"/>
    <col min="3843" max="3843" width="32.875" style="22" customWidth="1"/>
    <col min="3844" max="3844" width="5.875" style="22" customWidth="1"/>
    <col min="3845" max="3845" width="32.875" style="22" customWidth="1"/>
    <col min="3846" max="3851" width="8.875" style="22"/>
    <col min="3852" max="3852" width="32.875" style="22" customWidth="1"/>
    <col min="3853" max="3853" width="5.875" style="22" customWidth="1"/>
    <col min="3854" max="3854" width="32.875" style="22" customWidth="1"/>
    <col min="3855" max="3855" width="5.875" style="22" customWidth="1"/>
    <col min="3856" max="4097" width="8.875" style="22"/>
    <col min="4098" max="4098" width="5.875" style="22" customWidth="1"/>
    <col min="4099" max="4099" width="32.875" style="22" customWidth="1"/>
    <col min="4100" max="4100" width="5.875" style="22" customWidth="1"/>
    <col min="4101" max="4101" width="32.875" style="22" customWidth="1"/>
    <col min="4102" max="4107" width="8.875" style="22"/>
    <col min="4108" max="4108" width="32.875" style="22" customWidth="1"/>
    <col min="4109" max="4109" width="5.875" style="22" customWidth="1"/>
    <col min="4110" max="4110" width="32.875" style="22" customWidth="1"/>
    <col min="4111" max="4111" width="5.875" style="22" customWidth="1"/>
    <col min="4112" max="4353" width="8.875" style="22"/>
    <col min="4354" max="4354" width="5.875" style="22" customWidth="1"/>
    <col min="4355" max="4355" width="32.875" style="22" customWidth="1"/>
    <col min="4356" max="4356" width="5.875" style="22" customWidth="1"/>
    <col min="4357" max="4357" width="32.875" style="22" customWidth="1"/>
    <col min="4358" max="4363" width="8.875" style="22"/>
    <col min="4364" max="4364" width="32.875" style="22" customWidth="1"/>
    <col min="4365" max="4365" width="5.875" style="22" customWidth="1"/>
    <col min="4366" max="4366" width="32.875" style="22" customWidth="1"/>
    <col min="4367" max="4367" width="5.875" style="22" customWidth="1"/>
    <col min="4368" max="4609" width="8.875" style="22"/>
    <col min="4610" max="4610" width="5.875" style="22" customWidth="1"/>
    <col min="4611" max="4611" width="32.875" style="22" customWidth="1"/>
    <col min="4612" max="4612" width="5.875" style="22" customWidth="1"/>
    <col min="4613" max="4613" width="32.875" style="22" customWidth="1"/>
    <col min="4614" max="4619" width="8.875" style="22"/>
    <col min="4620" max="4620" width="32.875" style="22" customWidth="1"/>
    <col min="4621" max="4621" width="5.875" style="22" customWidth="1"/>
    <col min="4622" max="4622" width="32.875" style="22" customWidth="1"/>
    <col min="4623" max="4623" width="5.875" style="22" customWidth="1"/>
    <col min="4624" max="4865" width="8.875" style="22"/>
    <col min="4866" max="4866" width="5.875" style="22" customWidth="1"/>
    <col min="4867" max="4867" width="32.875" style="22" customWidth="1"/>
    <col min="4868" max="4868" width="5.875" style="22" customWidth="1"/>
    <col min="4869" max="4869" width="32.875" style="22" customWidth="1"/>
    <col min="4870" max="4875" width="8.875" style="22"/>
    <col min="4876" max="4876" width="32.875" style="22" customWidth="1"/>
    <col min="4877" max="4877" width="5.875" style="22" customWidth="1"/>
    <col min="4878" max="4878" width="32.875" style="22" customWidth="1"/>
    <col min="4879" max="4879" width="5.875" style="22" customWidth="1"/>
    <col min="4880" max="5121" width="8.875" style="22"/>
    <col min="5122" max="5122" width="5.875" style="22" customWidth="1"/>
    <col min="5123" max="5123" width="32.875" style="22" customWidth="1"/>
    <col min="5124" max="5124" width="5.875" style="22" customWidth="1"/>
    <col min="5125" max="5125" width="32.875" style="22" customWidth="1"/>
    <col min="5126" max="5131" width="8.875" style="22"/>
    <col min="5132" max="5132" width="32.875" style="22" customWidth="1"/>
    <col min="5133" max="5133" width="5.875" style="22" customWidth="1"/>
    <col min="5134" max="5134" width="32.875" style="22" customWidth="1"/>
    <col min="5135" max="5135" width="5.875" style="22" customWidth="1"/>
    <col min="5136" max="5377" width="8.875" style="22"/>
    <col min="5378" max="5378" width="5.875" style="22" customWidth="1"/>
    <col min="5379" max="5379" width="32.875" style="22" customWidth="1"/>
    <col min="5380" max="5380" width="5.875" style="22" customWidth="1"/>
    <col min="5381" max="5381" width="32.875" style="22" customWidth="1"/>
    <col min="5382" max="5387" width="8.875" style="22"/>
    <col min="5388" max="5388" width="32.875" style="22" customWidth="1"/>
    <col min="5389" max="5389" width="5.875" style="22" customWidth="1"/>
    <col min="5390" max="5390" width="32.875" style="22" customWidth="1"/>
    <col min="5391" max="5391" width="5.875" style="22" customWidth="1"/>
    <col min="5392" max="5633" width="8.875" style="22"/>
    <col min="5634" max="5634" width="5.875" style="22" customWidth="1"/>
    <col min="5635" max="5635" width="32.875" style="22" customWidth="1"/>
    <col min="5636" max="5636" width="5.875" style="22" customWidth="1"/>
    <col min="5637" max="5637" width="32.875" style="22" customWidth="1"/>
    <col min="5638" max="5643" width="8.875" style="22"/>
    <col min="5644" max="5644" width="32.875" style="22" customWidth="1"/>
    <col min="5645" max="5645" width="5.875" style="22" customWidth="1"/>
    <col min="5646" max="5646" width="32.875" style="22" customWidth="1"/>
    <col min="5647" max="5647" width="5.875" style="22" customWidth="1"/>
    <col min="5648" max="5889" width="8.875" style="22"/>
    <col min="5890" max="5890" width="5.875" style="22" customWidth="1"/>
    <col min="5891" max="5891" width="32.875" style="22" customWidth="1"/>
    <col min="5892" max="5892" width="5.875" style="22" customWidth="1"/>
    <col min="5893" max="5893" width="32.875" style="22" customWidth="1"/>
    <col min="5894" max="5899" width="8.875" style="22"/>
    <col min="5900" max="5900" width="32.875" style="22" customWidth="1"/>
    <col min="5901" max="5901" width="5.875" style="22" customWidth="1"/>
    <col min="5902" max="5902" width="32.875" style="22" customWidth="1"/>
    <col min="5903" max="5903" width="5.875" style="22" customWidth="1"/>
    <col min="5904" max="6145" width="8.875" style="22"/>
    <col min="6146" max="6146" width="5.875" style="22" customWidth="1"/>
    <col min="6147" max="6147" width="32.875" style="22" customWidth="1"/>
    <col min="6148" max="6148" width="5.875" style="22" customWidth="1"/>
    <col min="6149" max="6149" width="32.875" style="22" customWidth="1"/>
    <col min="6150" max="6155" width="8.875" style="22"/>
    <col min="6156" max="6156" width="32.875" style="22" customWidth="1"/>
    <col min="6157" max="6157" width="5.875" style="22" customWidth="1"/>
    <col min="6158" max="6158" width="32.875" style="22" customWidth="1"/>
    <col min="6159" max="6159" width="5.875" style="22" customWidth="1"/>
    <col min="6160" max="6401" width="8.875" style="22"/>
    <col min="6402" max="6402" width="5.875" style="22" customWidth="1"/>
    <col min="6403" max="6403" width="32.875" style="22" customWidth="1"/>
    <col min="6404" max="6404" width="5.875" style="22" customWidth="1"/>
    <col min="6405" max="6405" width="32.875" style="22" customWidth="1"/>
    <col min="6406" max="6411" width="8.875" style="22"/>
    <col min="6412" max="6412" width="32.875" style="22" customWidth="1"/>
    <col min="6413" max="6413" width="5.875" style="22" customWidth="1"/>
    <col min="6414" max="6414" width="32.875" style="22" customWidth="1"/>
    <col min="6415" max="6415" width="5.875" style="22" customWidth="1"/>
    <col min="6416" max="6657" width="8.875" style="22"/>
    <col min="6658" max="6658" width="5.875" style="22" customWidth="1"/>
    <col min="6659" max="6659" width="32.875" style="22" customWidth="1"/>
    <col min="6660" max="6660" width="5.875" style="22" customWidth="1"/>
    <col min="6661" max="6661" width="32.875" style="22" customWidth="1"/>
    <col min="6662" max="6667" width="8.875" style="22"/>
    <col min="6668" max="6668" width="32.875" style="22" customWidth="1"/>
    <col min="6669" max="6669" width="5.875" style="22" customWidth="1"/>
    <col min="6670" max="6670" width="32.875" style="22" customWidth="1"/>
    <col min="6671" max="6671" width="5.875" style="22" customWidth="1"/>
    <col min="6672" max="6913" width="8.875" style="22"/>
    <col min="6914" max="6914" width="5.875" style="22" customWidth="1"/>
    <col min="6915" max="6915" width="32.875" style="22" customWidth="1"/>
    <col min="6916" max="6916" width="5.875" style="22" customWidth="1"/>
    <col min="6917" max="6917" width="32.875" style="22" customWidth="1"/>
    <col min="6918" max="6923" width="8.875" style="22"/>
    <col min="6924" max="6924" width="32.875" style="22" customWidth="1"/>
    <col min="6925" max="6925" width="5.875" style="22" customWidth="1"/>
    <col min="6926" max="6926" width="32.875" style="22" customWidth="1"/>
    <col min="6927" max="6927" width="5.875" style="22" customWidth="1"/>
    <col min="6928" max="7169" width="8.875" style="22"/>
    <col min="7170" max="7170" width="5.875" style="22" customWidth="1"/>
    <col min="7171" max="7171" width="32.875" style="22" customWidth="1"/>
    <col min="7172" max="7172" width="5.875" style="22" customWidth="1"/>
    <col min="7173" max="7173" width="32.875" style="22" customWidth="1"/>
    <col min="7174" max="7179" width="8.875" style="22"/>
    <col min="7180" max="7180" width="32.875" style="22" customWidth="1"/>
    <col min="7181" max="7181" width="5.875" style="22" customWidth="1"/>
    <col min="7182" max="7182" width="32.875" style="22" customWidth="1"/>
    <col min="7183" max="7183" width="5.875" style="22" customWidth="1"/>
    <col min="7184" max="7425" width="8.875" style="22"/>
    <col min="7426" max="7426" width="5.875" style="22" customWidth="1"/>
    <col min="7427" max="7427" width="32.875" style="22" customWidth="1"/>
    <col min="7428" max="7428" width="5.875" style="22" customWidth="1"/>
    <col min="7429" max="7429" width="32.875" style="22" customWidth="1"/>
    <col min="7430" max="7435" width="8.875" style="22"/>
    <col min="7436" max="7436" width="32.875" style="22" customWidth="1"/>
    <col min="7437" max="7437" width="5.875" style="22" customWidth="1"/>
    <col min="7438" max="7438" width="32.875" style="22" customWidth="1"/>
    <col min="7439" max="7439" width="5.875" style="22" customWidth="1"/>
    <col min="7440" max="7681" width="8.875" style="22"/>
    <col min="7682" max="7682" width="5.875" style="22" customWidth="1"/>
    <col min="7683" max="7683" width="32.875" style="22" customWidth="1"/>
    <col min="7684" max="7684" width="5.875" style="22" customWidth="1"/>
    <col min="7685" max="7685" width="32.875" style="22" customWidth="1"/>
    <col min="7686" max="7691" width="8.875" style="22"/>
    <col min="7692" max="7692" width="32.875" style="22" customWidth="1"/>
    <col min="7693" max="7693" width="5.875" style="22" customWidth="1"/>
    <col min="7694" max="7694" width="32.875" style="22" customWidth="1"/>
    <col min="7695" max="7695" width="5.875" style="22" customWidth="1"/>
    <col min="7696" max="7937" width="8.875" style="22"/>
    <col min="7938" max="7938" width="5.875" style="22" customWidth="1"/>
    <col min="7939" max="7939" width="32.875" style="22" customWidth="1"/>
    <col min="7940" max="7940" width="5.875" style="22" customWidth="1"/>
    <col min="7941" max="7941" width="32.875" style="22" customWidth="1"/>
    <col min="7942" max="7947" width="8.875" style="22"/>
    <col min="7948" max="7948" width="32.875" style="22" customWidth="1"/>
    <col min="7949" max="7949" width="5.875" style="22" customWidth="1"/>
    <col min="7950" max="7950" width="32.875" style="22" customWidth="1"/>
    <col min="7951" max="7951" width="5.875" style="22" customWidth="1"/>
    <col min="7952" max="8193" width="8.875" style="22"/>
    <col min="8194" max="8194" width="5.875" style="22" customWidth="1"/>
    <col min="8195" max="8195" width="32.875" style="22" customWidth="1"/>
    <col min="8196" max="8196" width="5.875" style="22" customWidth="1"/>
    <col min="8197" max="8197" width="32.875" style="22" customWidth="1"/>
    <col min="8198" max="8203" width="8.875" style="22"/>
    <col min="8204" max="8204" width="32.875" style="22" customWidth="1"/>
    <col min="8205" max="8205" width="5.875" style="22" customWidth="1"/>
    <col min="8206" max="8206" width="32.875" style="22" customWidth="1"/>
    <col min="8207" max="8207" width="5.875" style="22" customWidth="1"/>
    <col min="8208" max="8449" width="8.875" style="22"/>
    <col min="8450" max="8450" width="5.875" style="22" customWidth="1"/>
    <col min="8451" max="8451" width="32.875" style="22" customWidth="1"/>
    <col min="8452" max="8452" width="5.875" style="22" customWidth="1"/>
    <col min="8453" max="8453" width="32.875" style="22" customWidth="1"/>
    <col min="8454" max="8459" width="8.875" style="22"/>
    <col min="8460" max="8460" width="32.875" style="22" customWidth="1"/>
    <col min="8461" max="8461" width="5.875" style="22" customWidth="1"/>
    <col min="8462" max="8462" width="32.875" style="22" customWidth="1"/>
    <col min="8463" max="8463" width="5.875" style="22" customWidth="1"/>
    <col min="8464" max="8705" width="8.875" style="22"/>
    <col min="8706" max="8706" width="5.875" style="22" customWidth="1"/>
    <col min="8707" max="8707" width="32.875" style="22" customWidth="1"/>
    <col min="8708" max="8708" width="5.875" style="22" customWidth="1"/>
    <col min="8709" max="8709" width="32.875" style="22" customWidth="1"/>
    <col min="8710" max="8715" width="8.875" style="22"/>
    <col min="8716" max="8716" width="32.875" style="22" customWidth="1"/>
    <col min="8717" max="8717" width="5.875" style="22" customWidth="1"/>
    <col min="8718" max="8718" width="32.875" style="22" customWidth="1"/>
    <col min="8719" max="8719" width="5.875" style="22" customWidth="1"/>
    <col min="8720" max="8961" width="8.875" style="22"/>
    <col min="8962" max="8962" width="5.875" style="22" customWidth="1"/>
    <col min="8963" max="8963" width="32.875" style="22" customWidth="1"/>
    <col min="8964" max="8964" width="5.875" style="22" customWidth="1"/>
    <col min="8965" max="8965" width="32.875" style="22" customWidth="1"/>
    <col min="8966" max="8971" width="8.875" style="22"/>
    <col min="8972" max="8972" width="32.875" style="22" customWidth="1"/>
    <col min="8973" max="8973" width="5.875" style="22" customWidth="1"/>
    <col min="8974" max="8974" width="32.875" style="22" customWidth="1"/>
    <col min="8975" max="8975" width="5.875" style="22" customWidth="1"/>
    <col min="8976" max="9217" width="8.875" style="22"/>
    <col min="9218" max="9218" width="5.875" style="22" customWidth="1"/>
    <col min="9219" max="9219" width="32.875" style="22" customWidth="1"/>
    <col min="9220" max="9220" width="5.875" style="22" customWidth="1"/>
    <col min="9221" max="9221" width="32.875" style="22" customWidth="1"/>
    <col min="9222" max="9227" width="8.875" style="22"/>
    <col min="9228" max="9228" width="32.875" style="22" customWidth="1"/>
    <col min="9229" max="9229" width="5.875" style="22" customWidth="1"/>
    <col min="9230" max="9230" width="32.875" style="22" customWidth="1"/>
    <col min="9231" max="9231" width="5.875" style="22" customWidth="1"/>
    <col min="9232" max="9473" width="8.875" style="22"/>
    <col min="9474" max="9474" width="5.875" style="22" customWidth="1"/>
    <col min="9475" max="9475" width="32.875" style="22" customWidth="1"/>
    <col min="9476" max="9476" width="5.875" style="22" customWidth="1"/>
    <col min="9477" max="9477" width="32.875" style="22" customWidth="1"/>
    <col min="9478" max="9483" width="8.875" style="22"/>
    <col min="9484" max="9484" width="32.875" style="22" customWidth="1"/>
    <col min="9485" max="9485" width="5.875" style="22" customWidth="1"/>
    <col min="9486" max="9486" width="32.875" style="22" customWidth="1"/>
    <col min="9487" max="9487" width="5.875" style="22" customWidth="1"/>
    <col min="9488" max="9729" width="8.875" style="22"/>
    <col min="9730" max="9730" width="5.875" style="22" customWidth="1"/>
    <col min="9731" max="9731" width="32.875" style="22" customWidth="1"/>
    <col min="9732" max="9732" width="5.875" style="22" customWidth="1"/>
    <col min="9733" max="9733" width="32.875" style="22" customWidth="1"/>
    <col min="9734" max="9739" width="8.875" style="22"/>
    <col min="9740" max="9740" width="32.875" style="22" customWidth="1"/>
    <col min="9741" max="9741" width="5.875" style="22" customWidth="1"/>
    <col min="9742" max="9742" width="32.875" style="22" customWidth="1"/>
    <col min="9743" max="9743" width="5.875" style="22" customWidth="1"/>
    <col min="9744" max="9985" width="8.875" style="22"/>
    <col min="9986" max="9986" width="5.875" style="22" customWidth="1"/>
    <col min="9987" max="9987" width="32.875" style="22" customWidth="1"/>
    <col min="9988" max="9988" width="5.875" style="22" customWidth="1"/>
    <col min="9989" max="9989" width="32.875" style="22" customWidth="1"/>
    <col min="9990" max="9995" width="8.875" style="22"/>
    <col min="9996" max="9996" width="32.875" style="22" customWidth="1"/>
    <col min="9997" max="9997" width="5.875" style="22" customWidth="1"/>
    <col min="9998" max="9998" width="32.875" style="22" customWidth="1"/>
    <col min="9999" max="9999" width="5.875" style="22" customWidth="1"/>
    <col min="10000" max="10241" width="8.875" style="22"/>
    <col min="10242" max="10242" width="5.875" style="22" customWidth="1"/>
    <col min="10243" max="10243" width="32.875" style="22" customWidth="1"/>
    <col min="10244" max="10244" width="5.875" style="22" customWidth="1"/>
    <col min="10245" max="10245" width="32.875" style="22" customWidth="1"/>
    <col min="10246" max="10251" width="8.875" style="22"/>
    <col min="10252" max="10252" width="32.875" style="22" customWidth="1"/>
    <col min="10253" max="10253" width="5.875" style="22" customWidth="1"/>
    <col min="10254" max="10254" width="32.875" style="22" customWidth="1"/>
    <col min="10255" max="10255" width="5.875" style="22" customWidth="1"/>
    <col min="10256" max="10497" width="8.875" style="22"/>
    <col min="10498" max="10498" width="5.875" style="22" customWidth="1"/>
    <col min="10499" max="10499" width="32.875" style="22" customWidth="1"/>
    <col min="10500" max="10500" width="5.875" style="22" customWidth="1"/>
    <col min="10501" max="10501" width="32.875" style="22" customWidth="1"/>
    <col min="10502" max="10507" width="8.875" style="22"/>
    <col min="10508" max="10508" width="32.875" style="22" customWidth="1"/>
    <col min="10509" max="10509" width="5.875" style="22" customWidth="1"/>
    <col min="10510" max="10510" width="32.875" style="22" customWidth="1"/>
    <col min="10511" max="10511" width="5.875" style="22" customWidth="1"/>
    <col min="10512" max="10753" width="8.875" style="22"/>
    <col min="10754" max="10754" width="5.875" style="22" customWidth="1"/>
    <col min="10755" max="10755" width="32.875" style="22" customWidth="1"/>
    <col min="10756" max="10756" width="5.875" style="22" customWidth="1"/>
    <col min="10757" max="10757" width="32.875" style="22" customWidth="1"/>
    <col min="10758" max="10763" width="8.875" style="22"/>
    <col min="10764" max="10764" width="32.875" style="22" customWidth="1"/>
    <col min="10765" max="10765" width="5.875" style="22" customWidth="1"/>
    <col min="10766" max="10766" width="32.875" style="22" customWidth="1"/>
    <col min="10767" max="10767" width="5.875" style="22" customWidth="1"/>
    <col min="10768" max="11009" width="8.875" style="22"/>
    <col min="11010" max="11010" width="5.875" style="22" customWidth="1"/>
    <col min="11011" max="11011" width="32.875" style="22" customWidth="1"/>
    <col min="11012" max="11012" width="5.875" style="22" customWidth="1"/>
    <col min="11013" max="11013" width="32.875" style="22" customWidth="1"/>
    <col min="11014" max="11019" width="8.875" style="22"/>
    <col min="11020" max="11020" width="32.875" style="22" customWidth="1"/>
    <col min="11021" max="11021" width="5.875" style="22" customWidth="1"/>
    <col min="11022" max="11022" width="32.875" style="22" customWidth="1"/>
    <col min="11023" max="11023" width="5.875" style="22" customWidth="1"/>
    <col min="11024" max="11265" width="8.875" style="22"/>
    <col min="11266" max="11266" width="5.875" style="22" customWidth="1"/>
    <col min="11267" max="11267" width="32.875" style="22" customWidth="1"/>
    <col min="11268" max="11268" width="5.875" style="22" customWidth="1"/>
    <col min="11269" max="11269" width="32.875" style="22" customWidth="1"/>
    <col min="11270" max="11275" width="8.875" style="22"/>
    <col min="11276" max="11276" width="32.875" style="22" customWidth="1"/>
    <col min="11277" max="11277" width="5.875" style="22" customWidth="1"/>
    <col min="11278" max="11278" width="32.875" style="22" customWidth="1"/>
    <col min="11279" max="11279" width="5.875" style="22" customWidth="1"/>
    <col min="11280" max="11521" width="8.875" style="22"/>
    <col min="11522" max="11522" width="5.875" style="22" customWidth="1"/>
    <col min="11523" max="11523" width="32.875" style="22" customWidth="1"/>
    <col min="11524" max="11524" width="5.875" style="22" customWidth="1"/>
    <col min="11525" max="11525" width="32.875" style="22" customWidth="1"/>
    <col min="11526" max="11531" width="8.875" style="22"/>
    <col min="11532" max="11532" width="32.875" style="22" customWidth="1"/>
    <col min="11533" max="11533" width="5.875" style="22" customWidth="1"/>
    <col min="11534" max="11534" width="32.875" style="22" customWidth="1"/>
    <col min="11535" max="11535" width="5.875" style="22" customWidth="1"/>
    <col min="11536" max="11777" width="8.875" style="22"/>
    <col min="11778" max="11778" width="5.875" style="22" customWidth="1"/>
    <col min="11779" max="11779" width="32.875" style="22" customWidth="1"/>
    <col min="11780" max="11780" width="5.875" style="22" customWidth="1"/>
    <col min="11781" max="11781" width="32.875" style="22" customWidth="1"/>
    <col min="11782" max="11787" width="8.875" style="22"/>
    <col min="11788" max="11788" width="32.875" style="22" customWidth="1"/>
    <col min="11789" max="11789" width="5.875" style="22" customWidth="1"/>
    <col min="11790" max="11790" width="32.875" style="22" customWidth="1"/>
    <col min="11791" max="11791" width="5.875" style="22" customWidth="1"/>
    <col min="11792" max="12033" width="8.875" style="22"/>
    <col min="12034" max="12034" width="5.875" style="22" customWidth="1"/>
    <col min="12035" max="12035" width="32.875" style="22" customWidth="1"/>
    <col min="12036" max="12036" width="5.875" style="22" customWidth="1"/>
    <col min="12037" max="12037" width="32.875" style="22" customWidth="1"/>
    <col min="12038" max="12043" width="8.875" style="22"/>
    <col min="12044" max="12044" width="32.875" style="22" customWidth="1"/>
    <col min="12045" max="12045" width="5.875" style="22" customWidth="1"/>
    <col min="12046" max="12046" width="32.875" style="22" customWidth="1"/>
    <col min="12047" max="12047" width="5.875" style="22" customWidth="1"/>
    <col min="12048" max="12289" width="8.875" style="22"/>
    <col min="12290" max="12290" width="5.875" style="22" customWidth="1"/>
    <col min="12291" max="12291" width="32.875" style="22" customWidth="1"/>
    <col min="12292" max="12292" width="5.875" style="22" customWidth="1"/>
    <col min="12293" max="12293" width="32.875" style="22" customWidth="1"/>
    <col min="12294" max="12299" width="8.875" style="22"/>
    <col min="12300" max="12300" width="32.875" style="22" customWidth="1"/>
    <col min="12301" max="12301" width="5.875" style="22" customWidth="1"/>
    <col min="12302" max="12302" width="32.875" style="22" customWidth="1"/>
    <col min="12303" max="12303" width="5.875" style="22" customWidth="1"/>
    <col min="12304" max="12545" width="8.875" style="22"/>
    <col min="12546" max="12546" width="5.875" style="22" customWidth="1"/>
    <col min="12547" max="12547" width="32.875" style="22" customWidth="1"/>
    <col min="12548" max="12548" width="5.875" style="22" customWidth="1"/>
    <col min="12549" max="12549" width="32.875" style="22" customWidth="1"/>
    <col min="12550" max="12555" width="8.875" style="22"/>
    <col min="12556" max="12556" width="32.875" style="22" customWidth="1"/>
    <col min="12557" max="12557" width="5.875" style="22" customWidth="1"/>
    <col min="12558" max="12558" width="32.875" style="22" customWidth="1"/>
    <col min="12559" max="12559" width="5.875" style="22" customWidth="1"/>
    <col min="12560" max="12801" width="8.875" style="22"/>
    <col min="12802" max="12802" width="5.875" style="22" customWidth="1"/>
    <col min="12803" max="12803" width="32.875" style="22" customWidth="1"/>
    <col min="12804" max="12804" width="5.875" style="22" customWidth="1"/>
    <col min="12805" max="12805" width="32.875" style="22" customWidth="1"/>
    <col min="12806" max="12811" width="8.875" style="22"/>
    <col min="12812" max="12812" width="32.875" style="22" customWidth="1"/>
    <col min="12813" max="12813" width="5.875" style="22" customWidth="1"/>
    <col min="12814" max="12814" width="32.875" style="22" customWidth="1"/>
    <col min="12815" max="12815" width="5.875" style="22" customWidth="1"/>
    <col min="12816" max="13057" width="8.875" style="22"/>
    <col min="13058" max="13058" width="5.875" style="22" customWidth="1"/>
    <col min="13059" max="13059" width="32.875" style="22" customWidth="1"/>
    <col min="13060" max="13060" width="5.875" style="22" customWidth="1"/>
    <col min="13061" max="13061" width="32.875" style="22" customWidth="1"/>
    <col min="13062" max="13067" width="8.875" style="22"/>
    <col min="13068" max="13068" width="32.875" style="22" customWidth="1"/>
    <col min="13069" max="13069" width="5.875" style="22" customWidth="1"/>
    <col min="13070" max="13070" width="32.875" style="22" customWidth="1"/>
    <col min="13071" max="13071" width="5.875" style="22" customWidth="1"/>
    <col min="13072" max="13313" width="8.875" style="22"/>
    <col min="13314" max="13314" width="5.875" style="22" customWidth="1"/>
    <col min="13315" max="13315" width="32.875" style="22" customWidth="1"/>
    <col min="13316" max="13316" width="5.875" style="22" customWidth="1"/>
    <col min="13317" max="13317" width="32.875" style="22" customWidth="1"/>
    <col min="13318" max="13323" width="8.875" style="22"/>
    <col min="13324" max="13324" width="32.875" style="22" customWidth="1"/>
    <col min="13325" max="13325" width="5.875" style="22" customWidth="1"/>
    <col min="13326" max="13326" width="32.875" style="22" customWidth="1"/>
    <col min="13327" max="13327" width="5.875" style="22" customWidth="1"/>
    <col min="13328" max="13569" width="8.875" style="22"/>
    <col min="13570" max="13570" width="5.875" style="22" customWidth="1"/>
    <col min="13571" max="13571" width="32.875" style="22" customWidth="1"/>
    <col min="13572" max="13572" width="5.875" style="22" customWidth="1"/>
    <col min="13573" max="13573" width="32.875" style="22" customWidth="1"/>
    <col min="13574" max="13579" width="8.875" style="22"/>
    <col min="13580" max="13580" width="32.875" style="22" customWidth="1"/>
    <col min="13581" max="13581" width="5.875" style="22" customWidth="1"/>
    <col min="13582" max="13582" width="32.875" style="22" customWidth="1"/>
    <col min="13583" max="13583" width="5.875" style="22" customWidth="1"/>
    <col min="13584" max="13825" width="8.875" style="22"/>
    <col min="13826" max="13826" width="5.875" style="22" customWidth="1"/>
    <col min="13827" max="13827" width="32.875" style="22" customWidth="1"/>
    <col min="13828" max="13828" width="5.875" style="22" customWidth="1"/>
    <col min="13829" max="13829" width="32.875" style="22" customWidth="1"/>
    <col min="13830" max="13835" width="8.875" style="22"/>
    <col min="13836" max="13836" width="32.875" style="22" customWidth="1"/>
    <col min="13837" max="13837" width="5.875" style="22" customWidth="1"/>
    <col min="13838" max="13838" width="32.875" style="22" customWidth="1"/>
    <col min="13839" max="13839" width="5.875" style="22" customWidth="1"/>
    <col min="13840" max="14081" width="8.875" style="22"/>
    <col min="14082" max="14082" width="5.875" style="22" customWidth="1"/>
    <col min="14083" max="14083" width="32.875" style="22" customWidth="1"/>
    <col min="14084" max="14084" width="5.875" style="22" customWidth="1"/>
    <col min="14085" max="14085" width="32.875" style="22" customWidth="1"/>
    <col min="14086" max="14091" width="8.875" style="22"/>
    <col min="14092" max="14092" width="32.875" style="22" customWidth="1"/>
    <col min="14093" max="14093" width="5.875" style="22" customWidth="1"/>
    <col min="14094" max="14094" width="32.875" style="22" customWidth="1"/>
    <col min="14095" max="14095" width="5.875" style="22" customWidth="1"/>
    <col min="14096" max="14337" width="8.875" style="22"/>
    <col min="14338" max="14338" width="5.875" style="22" customWidth="1"/>
    <col min="14339" max="14339" width="32.875" style="22" customWidth="1"/>
    <col min="14340" max="14340" width="5.875" style="22" customWidth="1"/>
    <col min="14341" max="14341" width="32.875" style="22" customWidth="1"/>
    <col min="14342" max="14347" width="8.875" style="22"/>
    <col min="14348" max="14348" width="32.875" style="22" customWidth="1"/>
    <col min="14349" max="14349" width="5.875" style="22" customWidth="1"/>
    <col min="14350" max="14350" width="32.875" style="22" customWidth="1"/>
    <col min="14351" max="14351" width="5.875" style="22" customWidth="1"/>
    <col min="14352" max="14593" width="8.875" style="22"/>
    <col min="14594" max="14594" width="5.875" style="22" customWidth="1"/>
    <col min="14595" max="14595" width="32.875" style="22" customWidth="1"/>
    <col min="14596" max="14596" width="5.875" style="22" customWidth="1"/>
    <col min="14597" max="14597" width="32.875" style="22" customWidth="1"/>
    <col min="14598" max="14603" width="8.875" style="22"/>
    <col min="14604" max="14604" width="32.875" style="22" customWidth="1"/>
    <col min="14605" max="14605" width="5.875" style="22" customWidth="1"/>
    <col min="14606" max="14606" width="32.875" style="22" customWidth="1"/>
    <col min="14607" max="14607" width="5.875" style="22" customWidth="1"/>
    <col min="14608" max="14849" width="8.875" style="22"/>
    <col min="14850" max="14850" width="5.875" style="22" customWidth="1"/>
    <col min="14851" max="14851" width="32.875" style="22" customWidth="1"/>
    <col min="14852" max="14852" width="5.875" style="22" customWidth="1"/>
    <col min="14853" max="14853" width="32.875" style="22" customWidth="1"/>
    <col min="14854" max="14859" width="8.875" style="22"/>
    <col min="14860" max="14860" width="32.875" style="22" customWidth="1"/>
    <col min="14861" max="14861" width="5.875" style="22" customWidth="1"/>
    <col min="14862" max="14862" width="32.875" style="22" customWidth="1"/>
    <col min="14863" max="14863" width="5.875" style="22" customWidth="1"/>
    <col min="14864" max="15105" width="8.875" style="22"/>
    <col min="15106" max="15106" width="5.875" style="22" customWidth="1"/>
    <col min="15107" max="15107" width="32.875" style="22" customWidth="1"/>
    <col min="15108" max="15108" width="5.875" style="22" customWidth="1"/>
    <col min="15109" max="15109" width="32.875" style="22" customWidth="1"/>
    <col min="15110" max="15115" width="8.875" style="22"/>
    <col min="15116" max="15116" width="32.875" style="22" customWidth="1"/>
    <col min="15117" max="15117" width="5.875" style="22" customWidth="1"/>
    <col min="15118" max="15118" width="32.875" style="22" customWidth="1"/>
    <col min="15119" max="15119" width="5.875" style="22" customWidth="1"/>
    <col min="15120" max="15361" width="8.875" style="22"/>
    <col min="15362" max="15362" width="5.875" style="22" customWidth="1"/>
    <col min="15363" max="15363" width="32.875" style="22" customWidth="1"/>
    <col min="15364" max="15364" width="5.875" style="22" customWidth="1"/>
    <col min="15365" max="15365" width="32.875" style="22" customWidth="1"/>
    <col min="15366" max="15371" width="8.875" style="22"/>
    <col min="15372" max="15372" width="32.875" style="22" customWidth="1"/>
    <col min="15373" max="15373" width="5.875" style="22" customWidth="1"/>
    <col min="15374" max="15374" width="32.875" style="22" customWidth="1"/>
    <col min="15375" max="15375" width="5.875" style="22" customWidth="1"/>
    <col min="15376" max="15617" width="8.875" style="22"/>
    <col min="15618" max="15618" width="5.875" style="22" customWidth="1"/>
    <col min="15619" max="15619" width="32.875" style="22" customWidth="1"/>
    <col min="15620" max="15620" width="5.875" style="22" customWidth="1"/>
    <col min="15621" max="15621" width="32.875" style="22" customWidth="1"/>
    <col min="15622" max="15627" width="8.875" style="22"/>
    <col min="15628" max="15628" width="32.875" style="22" customWidth="1"/>
    <col min="15629" max="15629" width="5.875" style="22" customWidth="1"/>
    <col min="15630" max="15630" width="32.875" style="22" customWidth="1"/>
    <col min="15631" max="15631" width="5.875" style="22" customWidth="1"/>
    <col min="15632" max="15873" width="8.875" style="22"/>
    <col min="15874" max="15874" width="5.875" style="22" customWidth="1"/>
    <col min="15875" max="15875" width="32.875" style="22" customWidth="1"/>
    <col min="15876" max="15876" width="5.875" style="22" customWidth="1"/>
    <col min="15877" max="15877" width="32.875" style="22" customWidth="1"/>
    <col min="15878" max="15883" width="8.875" style="22"/>
    <col min="15884" max="15884" width="32.875" style="22" customWidth="1"/>
    <col min="15885" max="15885" width="5.875" style="22" customWidth="1"/>
    <col min="15886" max="15886" width="32.875" style="22" customWidth="1"/>
    <col min="15887" max="15887" width="5.875" style="22" customWidth="1"/>
    <col min="15888" max="16129" width="8.875" style="22"/>
    <col min="16130" max="16130" width="5.875" style="22" customWidth="1"/>
    <col min="16131" max="16131" width="32.875" style="22" customWidth="1"/>
    <col min="16132" max="16132" width="5.875" style="22" customWidth="1"/>
    <col min="16133" max="16133" width="32.875" style="22" customWidth="1"/>
    <col min="16134" max="16139" width="8.875" style="22"/>
    <col min="16140" max="16140" width="32.875" style="22" customWidth="1"/>
    <col min="16141" max="16141" width="5.875" style="22" customWidth="1"/>
    <col min="16142" max="16142" width="32.875" style="22" customWidth="1"/>
    <col min="16143" max="16143" width="5.875" style="22" customWidth="1"/>
    <col min="16144" max="16384" width="8.875" style="22"/>
  </cols>
  <sheetData>
    <row r="1" spans="1:23" s="2" customFormat="1" ht="57.6" customHeight="1" x14ac:dyDescent="0.2">
      <c r="V1" s="3"/>
      <c r="W1" s="3"/>
    </row>
    <row r="2" spans="1:23" s="35" customFormat="1" ht="23.25" x14ac:dyDescent="0.25">
      <c r="B2" s="178" t="s">
        <v>776</v>
      </c>
      <c r="C2" s="5"/>
      <c r="D2" s="5"/>
      <c r="E2" s="5"/>
      <c r="F2" s="5"/>
      <c r="G2" s="5"/>
      <c r="H2" s="5"/>
      <c r="I2" s="5"/>
      <c r="J2" s="5"/>
      <c r="K2" s="5"/>
      <c r="L2" s="5"/>
      <c r="M2" s="5" t="s">
        <v>944</v>
      </c>
      <c r="N2" s="5"/>
      <c r="O2" s="5"/>
      <c r="P2" s="5"/>
      <c r="Q2" s="5"/>
      <c r="R2" s="5"/>
      <c r="S2" s="5"/>
    </row>
    <row r="3" spans="1:23" s="35" customFormat="1" ht="23.25" x14ac:dyDescent="0.25">
      <c r="B3" s="179" t="s">
        <v>801</v>
      </c>
      <c r="D3" s="175" t="s">
        <v>750</v>
      </c>
      <c r="E3" s="5"/>
      <c r="F3" s="5"/>
      <c r="G3" s="5"/>
      <c r="H3" s="5"/>
      <c r="I3" s="5"/>
      <c r="J3" s="5"/>
      <c r="K3" s="5"/>
      <c r="L3" s="5"/>
      <c r="M3" s="5" t="s">
        <v>946</v>
      </c>
      <c r="N3" s="5"/>
      <c r="P3" s="5"/>
      <c r="Q3" s="5"/>
      <c r="R3" s="5"/>
      <c r="S3" s="5"/>
    </row>
    <row r="4" spans="1:23" s="35" customFormat="1" ht="23.25" x14ac:dyDescent="0.25">
      <c r="B4" s="179" t="s">
        <v>935</v>
      </c>
      <c r="D4" s="175"/>
      <c r="E4" s="5"/>
      <c r="F4" s="5"/>
      <c r="G4" s="5"/>
      <c r="H4" s="5"/>
      <c r="I4" s="5"/>
      <c r="J4" s="5"/>
      <c r="K4" s="5"/>
      <c r="L4" s="5"/>
      <c r="M4" s="5"/>
      <c r="N4" s="5"/>
      <c r="P4" s="5"/>
      <c r="Q4" s="5"/>
      <c r="R4" s="5"/>
      <c r="S4" s="5"/>
    </row>
    <row r="5" spans="1:23" s="35" customFormat="1" ht="24" customHeight="1" x14ac:dyDescent="0.25">
      <c r="A5" s="698" t="s">
        <v>17</v>
      </c>
      <c r="B5" s="647" t="s">
        <v>18</v>
      </c>
      <c r="C5" s="598" t="s">
        <v>697</v>
      </c>
      <c r="D5" s="709"/>
      <c r="E5" s="709"/>
      <c r="F5" s="709"/>
      <c r="G5" s="708"/>
      <c r="H5" s="598" t="s">
        <v>698</v>
      </c>
      <c r="I5" s="709"/>
      <c r="J5" s="709"/>
      <c r="K5" s="709"/>
      <c r="L5" s="708"/>
      <c r="M5" s="80"/>
      <c r="N5" s="684" t="s">
        <v>907</v>
      </c>
      <c r="O5" s="81"/>
    </row>
    <row r="6" spans="1:23" s="35" customFormat="1" ht="24" customHeight="1" x14ac:dyDescent="0.25">
      <c r="A6" s="698"/>
      <c r="B6" s="647"/>
      <c r="C6" s="651" t="s">
        <v>945</v>
      </c>
      <c r="D6" s="652"/>
      <c r="E6" s="652"/>
      <c r="F6" s="652"/>
      <c r="G6" s="653"/>
      <c r="H6" s="651" t="s">
        <v>943</v>
      </c>
      <c r="I6" s="652"/>
      <c r="J6" s="652"/>
      <c r="K6" s="652"/>
      <c r="L6" s="653"/>
      <c r="M6" s="80"/>
      <c r="N6" s="684"/>
      <c r="O6" s="81"/>
    </row>
    <row r="7" spans="1:23" s="43" customFormat="1" ht="36" customHeight="1" x14ac:dyDescent="0.25">
      <c r="A7" s="698"/>
      <c r="B7" s="647"/>
      <c r="C7" s="82" t="s">
        <v>655</v>
      </c>
      <c r="D7" s="82" t="s">
        <v>641</v>
      </c>
      <c r="E7" s="82" t="s">
        <v>655</v>
      </c>
      <c r="F7" s="636" t="s">
        <v>544</v>
      </c>
      <c r="G7" s="649"/>
      <c r="H7" s="82" t="s">
        <v>655</v>
      </c>
      <c r="I7" s="82" t="s">
        <v>641</v>
      </c>
      <c r="J7" s="82" t="s">
        <v>655</v>
      </c>
      <c r="K7" s="636" t="s">
        <v>544</v>
      </c>
      <c r="L7" s="649"/>
      <c r="M7" s="650" t="s">
        <v>262</v>
      </c>
      <c r="N7" s="684"/>
      <c r="O7" s="642" t="s">
        <v>261</v>
      </c>
    </row>
    <row r="8" spans="1:23" s="43" customFormat="1" ht="35.450000000000003" customHeight="1" x14ac:dyDescent="0.25">
      <c r="A8" s="698"/>
      <c r="B8" s="647"/>
      <c r="C8" s="103">
        <v>2024</v>
      </c>
      <c r="D8" s="102" t="s">
        <v>531</v>
      </c>
      <c r="E8" s="102" t="s">
        <v>531</v>
      </c>
      <c r="F8" s="83" t="s">
        <v>546</v>
      </c>
      <c r="G8" s="84" t="s">
        <v>545</v>
      </c>
      <c r="H8" s="103">
        <v>2024</v>
      </c>
      <c r="I8" s="102" t="s">
        <v>531</v>
      </c>
      <c r="J8" s="102" t="s">
        <v>531</v>
      </c>
      <c r="K8" s="83" t="s">
        <v>546</v>
      </c>
      <c r="L8" s="84" t="s">
        <v>545</v>
      </c>
      <c r="M8" s="650"/>
      <c r="N8" s="684"/>
      <c r="O8" s="642"/>
      <c r="P8" s="22"/>
    </row>
    <row r="9" spans="1:23" s="43" customFormat="1" ht="35.450000000000003" customHeight="1" thickBot="1" x14ac:dyDescent="0.3">
      <c r="A9" s="699"/>
      <c r="B9" s="648"/>
      <c r="C9" s="703"/>
      <c r="D9" s="694"/>
      <c r="E9" s="694"/>
      <c r="F9" s="412" t="s">
        <v>932</v>
      </c>
      <c r="G9" s="413" t="s">
        <v>898</v>
      </c>
      <c r="H9" s="693"/>
      <c r="I9" s="694"/>
      <c r="J9" s="694"/>
      <c r="K9" s="276" t="s">
        <v>931</v>
      </c>
      <c r="L9" s="413" t="s">
        <v>898</v>
      </c>
      <c r="M9" s="681"/>
      <c r="N9" s="685"/>
      <c r="O9" s="691"/>
      <c r="P9" s="22"/>
    </row>
    <row r="10" spans="1:23" s="43" customFormat="1" ht="24" customHeight="1" thickBot="1" x14ac:dyDescent="0.3">
      <c r="A10" s="639" t="s">
        <v>905</v>
      </c>
      <c r="B10" s="640"/>
      <c r="C10" s="640"/>
      <c r="D10" s="640"/>
      <c r="E10" s="640"/>
      <c r="F10" s="640"/>
      <c r="G10" s="640"/>
      <c r="H10" s="640"/>
      <c r="I10" s="640"/>
      <c r="J10" s="640"/>
      <c r="K10" s="640"/>
      <c r="L10" s="640"/>
      <c r="M10" s="640"/>
      <c r="N10" s="640"/>
      <c r="O10" s="640"/>
    </row>
    <row r="11" spans="1:23" ht="20.25" customHeight="1" x14ac:dyDescent="0.2">
      <c r="A11" s="92">
        <v>1</v>
      </c>
      <c r="B11" s="149" t="s">
        <v>425</v>
      </c>
      <c r="C11" s="104">
        <f>'11'!D11/'12'!D11*100</f>
        <v>95.537011095897839</v>
      </c>
      <c r="D11" s="104">
        <f>'11'!E11/'12'!E11*100</f>
        <v>94.074277529762327</v>
      </c>
      <c r="E11" s="104">
        <f>'11'!F11/'12'!F11*100</f>
        <v>92.935202737525074</v>
      </c>
      <c r="F11" s="104">
        <f>((E11/D11)-1)*100</f>
        <v>-1.2108249163825691</v>
      </c>
      <c r="G11" s="104">
        <f>((E11-C11)/C11)*100</f>
        <v>-2.7233512211944011</v>
      </c>
      <c r="H11" s="104">
        <f>'11'!I11/'12'!I11*100</f>
        <v>106.14226901351475</v>
      </c>
      <c r="I11" s="104">
        <f>'11'!J11/'12'!J11*100</f>
        <v>106.26604495047988</v>
      </c>
      <c r="J11" s="104">
        <f>'11'!K11/'12'!K11*100</f>
        <v>107.56851128732868</v>
      </c>
      <c r="K11" s="104">
        <f>((J11/I11)-1)*100</f>
        <v>1.2256655806243133</v>
      </c>
      <c r="L11" s="104">
        <f>((J11-H11)/H11)*100</f>
        <v>1.3437081071183128</v>
      </c>
      <c r="M11" s="77" t="s">
        <v>426</v>
      </c>
      <c r="N11" s="77" t="s">
        <v>840</v>
      </c>
      <c r="O11" s="92">
        <v>1</v>
      </c>
      <c r="V11" s="22"/>
      <c r="W11" s="22"/>
    </row>
    <row r="12" spans="1:23" ht="20.25" customHeight="1" x14ac:dyDescent="0.2">
      <c r="A12" s="95">
        <v>2</v>
      </c>
      <c r="B12" s="148" t="s">
        <v>19</v>
      </c>
      <c r="C12" s="108">
        <f>'11'!D12/'12'!D12*100</f>
        <v>103.7922993790674</v>
      </c>
      <c r="D12" s="108">
        <f>'11'!E12/'12'!E12*100</f>
        <v>105.50926293922203</v>
      </c>
      <c r="E12" s="108">
        <f>'11'!F12/'12'!F12*100</f>
        <v>104.84455558216578</v>
      </c>
      <c r="F12" s="108">
        <f t="shared" ref="F12:F32" si="0">((E12/D12)-1)*100</f>
        <v>-0.62999905272691503</v>
      </c>
      <c r="G12" s="108">
        <f t="shared" ref="G12:G32" si="1">((E12-C12)/C12)*100</f>
        <v>1.0138095112965551</v>
      </c>
      <c r="H12" s="108">
        <f>'11'!I12/'12'!I12*100</f>
        <v>101.69008875550092</v>
      </c>
      <c r="I12" s="108">
        <f>'11'!J12/'12'!J12*100</f>
        <v>103.58627602708459</v>
      </c>
      <c r="J12" s="108">
        <f>'11'!K12/'12'!K12*100</f>
        <v>105.14531305549018</v>
      </c>
      <c r="K12" s="108">
        <f t="shared" ref="K12:K28" si="2">((J12/I12)-1)*100</f>
        <v>1.5050613731860896</v>
      </c>
      <c r="L12" s="108">
        <f t="shared" ref="L12:L28" si="3">((J12-H12)/H12)*100</f>
        <v>3.3977984897789208</v>
      </c>
      <c r="M12" s="79" t="s">
        <v>394</v>
      </c>
      <c r="N12" s="79" t="s">
        <v>841</v>
      </c>
      <c r="O12" s="95">
        <v>2</v>
      </c>
      <c r="V12" s="22"/>
      <c r="W12" s="22"/>
    </row>
    <row r="13" spans="1:23" ht="20.25" customHeight="1" x14ac:dyDescent="0.2">
      <c r="A13" s="92">
        <v>3</v>
      </c>
      <c r="B13" s="149" t="s">
        <v>396</v>
      </c>
      <c r="C13" s="104">
        <f>'11'!D13/'12'!D13*100</f>
        <v>98.815055232128145</v>
      </c>
      <c r="D13" s="104">
        <f>'11'!E13/'12'!E13*100</f>
        <v>94.478670297347577</v>
      </c>
      <c r="E13" s="104">
        <f>'11'!F13/'12'!F13*100</f>
        <v>100.35484000867838</v>
      </c>
      <c r="F13" s="104">
        <f t="shared" si="0"/>
        <v>6.2195728335687317</v>
      </c>
      <c r="G13" s="104">
        <f t="shared" si="1"/>
        <v>1.5582491685432953</v>
      </c>
      <c r="H13" s="104">
        <f>'11'!I13/'12'!I13*100</f>
        <v>106.93403264668753</v>
      </c>
      <c r="I13" s="104">
        <f>'11'!J13/'12'!J13*100</f>
        <v>108.49446670500382</v>
      </c>
      <c r="J13" s="104">
        <f>'11'!K13/'12'!K13*100</f>
        <v>108.95113590160337</v>
      </c>
      <c r="K13" s="104">
        <f t="shared" si="2"/>
        <v>0.42091473461152162</v>
      </c>
      <c r="L13" s="104">
        <f t="shared" si="3"/>
        <v>1.8863061693187924</v>
      </c>
      <c r="M13" s="77" t="s">
        <v>395</v>
      </c>
      <c r="N13" s="77" t="s">
        <v>842</v>
      </c>
      <c r="O13" s="92">
        <v>3</v>
      </c>
      <c r="V13" s="22"/>
      <c r="W13" s="22"/>
    </row>
    <row r="14" spans="1:23" ht="20.25" customHeight="1" x14ac:dyDescent="0.2">
      <c r="A14" s="95">
        <v>4</v>
      </c>
      <c r="B14" s="148" t="s">
        <v>398</v>
      </c>
      <c r="C14" s="108">
        <f>'11'!D14/'12'!D14*100</f>
        <v>96.830655823983832</v>
      </c>
      <c r="D14" s="108">
        <f>'11'!E14/'12'!E14*100</f>
        <v>96.872310805689622</v>
      </c>
      <c r="E14" s="108">
        <f>'11'!F14/'12'!F14*100</f>
        <v>106.17277731836083</v>
      </c>
      <c r="F14" s="108">
        <f t="shared" si="0"/>
        <v>9.600748072714449</v>
      </c>
      <c r="G14" s="108">
        <f t="shared" si="1"/>
        <v>9.6478965415238491</v>
      </c>
      <c r="H14" s="108">
        <f>'11'!I14/'12'!I14*100</f>
        <v>104.93068763100692</v>
      </c>
      <c r="I14" s="108">
        <f>'11'!J14/'12'!J14*100</f>
        <v>98.395358800364491</v>
      </c>
      <c r="J14" s="108">
        <f>'11'!K14/'12'!K14*100</f>
        <v>89.602861382929348</v>
      </c>
      <c r="K14" s="108">
        <f t="shared" si="2"/>
        <v>-8.9358863310558654</v>
      </c>
      <c r="L14" s="108">
        <f t="shared" si="3"/>
        <v>-14.607572478680883</v>
      </c>
      <c r="M14" s="79" t="s">
        <v>397</v>
      </c>
      <c r="N14" s="79" t="s">
        <v>843</v>
      </c>
      <c r="O14" s="95">
        <v>4</v>
      </c>
      <c r="V14" s="22"/>
      <c r="W14" s="22"/>
    </row>
    <row r="15" spans="1:23" ht="20.25" customHeight="1" x14ac:dyDescent="0.2">
      <c r="A15" s="92">
        <v>6</v>
      </c>
      <c r="B15" s="149" t="s">
        <v>399</v>
      </c>
      <c r="C15" s="104">
        <f>'11'!D15/'12'!D15*100</f>
        <v>106.71346717515129</v>
      </c>
      <c r="D15" s="104">
        <f>'11'!E15/'12'!E15*100</f>
        <v>81.776084093815996</v>
      </c>
      <c r="E15" s="104">
        <f>'11'!F15/'12'!F15*100</f>
        <v>84.170424977972459</v>
      </c>
      <c r="F15" s="104">
        <f t="shared" si="0"/>
        <v>2.9279231338707801</v>
      </c>
      <c r="G15" s="104">
        <f t="shared" si="1"/>
        <v>-21.124833438481026</v>
      </c>
      <c r="H15" s="104">
        <f>'11'!I15/'12'!I15*100</f>
        <v>91.323326185640184</v>
      </c>
      <c r="I15" s="104">
        <f>'11'!J15/'12'!J15*100</f>
        <v>109.94049485157828</v>
      </c>
      <c r="J15" s="104">
        <f>'11'!K15/'12'!K15*100</f>
        <v>102.77117943523409</v>
      </c>
      <c r="K15" s="104">
        <f t="shared" si="2"/>
        <v>-6.5210870899052313</v>
      </c>
      <c r="L15" s="104">
        <f t="shared" si="3"/>
        <v>12.535519376859911</v>
      </c>
      <c r="M15" s="77" t="s">
        <v>400</v>
      </c>
      <c r="N15" s="77" t="s">
        <v>845</v>
      </c>
      <c r="O15" s="92">
        <v>6</v>
      </c>
      <c r="V15" s="22"/>
      <c r="W15" s="22"/>
    </row>
    <row r="16" spans="1:23" ht="20.25" customHeight="1" x14ac:dyDescent="0.2">
      <c r="A16" s="95">
        <v>7</v>
      </c>
      <c r="B16" s="148" t="s">
        <v>401</v>
      </c>
      <c r="C16" s="108">
        <f>'11'!D16/'12'!D16*100</f>
        <v>102.16549046969736</v>
      </c>
      <c r="D16" s="108">
        <f>'11'!E16/'12'!E16*100</f>
        <v>104.24471272196385</v>
      </c>
      <c r="E16" s="108">
        <f>'11'!F16/'12'!F16*100</f>
        <v>101.23763676110018</v>
      </c>
      <c r="F16" s="108">
        <f t="shared" si="0"/>
        <v>-2.884631634876289</v>
      </c>
      <c r="G16" s="108">
        <f t="shared" si="1"/>
        <v>-0.90818700554507503</v>
      </c>
      <c r="H16" s="108">
        <f>'11'!I16/'12'!I16*100</f>
        <v>99.886878078913313</v>
      </c>
      <c r="I16" s="108">
        <f>'11'!J16/'12'!J16*100</f>
        <v>99.588003752355704</v>
      </c>
      <c r="J16" s="108">
        <f>'11'!K16/'12'!K16*100</f>
        <v>103.29115032167621</v>
      </c>
      <c r="K16" s="108">
        <f t="shared" si="2"/>
        <v>3.7184665118191074</v>
      </c>
      <c r="L16" s="108">
        <f t="shared" si="3"/>
        <v>3.4081275821569217</v>
      </c>
      <c r="M16" s="79" t="s">
        <v>402</v>
      </c>
      <c r="N16" s="79" t="s">
        <v>846</v>
      </c>
      <c r="O16" s="95">
        <v>7</v>
      </c>
      <c r="Q16" s="71"/>
      <c r="V16" s="22"/>
      <c r="W16" s="22"/>
    </row>
    <row r="17" spans="1:23" ht="20.25" customHeight="1" x14ac:dyDescent="0.2">
      <c r="A17" s="92">
        <v>9</v>
      </c>
      <c r="B17" s="149" t="s">
        <v>405</v>
      </c>
      <c r="C17" s="104">
        <f>'11'!D17/'12'!D17*100</f>
        <v>97.223168187211087</v>
      </c>
      <c r="D17" s="104">
        <f>'11'!E17/'12'!E17*100</f>
        <v>95.062348496531726</v>
      </c>
      <c r="E17" s="104">
        <f>'11'!F17/'12'!F17*100</f>
        <v>95.01644381861415</v>
      </c>
      <c r="F17" s="104">
        <f t="shared" si="0"/>
        <v>-4.8289021514391628E-2</v>
      </c>
      <c r="G17" s="104">
        <f t="shared" si="1"/>
        <v>-2.2697515517574072</v>
      </c>
      <c r="H17" s="104">
        <f>'11'!I17/'12'!I17*100</f>
        <v>103.04923904928469</v>
      </c>
      <c r="I17" s="104">
        <f>'11'!J17/'12'!J17*100</f>
        <v>101.96276114027647</v>
      </c>
      <c r="J17" s="104">
        <f>'11'!K17/'12'!K17*100</f>
        <v>101.33472027512941</v>
      </c>
      <c r="K17" s="104">
        <f t="shared" si="2"/>
        <v>-0.61595121407415077</v>
      </c>
      <c r="L17" s="104">
        <f t="shared" si="3"/>
        <v>-1.6637859628786666</v>
      </c>
      <c r="M17" s="77" t="s">
        <v>406</v>
      </c>
      <c r="N17" s="77" t="s">
        <v>848</v>
      </c>
      <c r="O17" s="92">
        <v>9</v>
      </c>
      <c r="V17" s="22"/>
      <c r="W17" s="22"/>
    </row>
    <row r="18" spans="1:23" ht="20.25" customHeight="1" x14ac:dyDescent="0.2">
      <c r="A18" s="95">
        <v>10</v>
      </c>
      <c r="B18" s="148" t="s">
        <v>407</v>
      </c>
      <c r="C18" s="108">
        <f>'11'!D18/'12'!D18*100</f>
        <v>99.99089860565995</v>
      </c>
      <c r="D18" s="108">
        <f>'11'!E18/'12'!E18*100</f>
        <v>107.07387124078505</v>
      </c>
      <c r="E18" s="108">
        <f>'11'!F18/'12'!F18*100</f>
        <v>107.07387124078505</v>
      </c>
      <c r="F18" s="108">
        <f t="shared" si="0"/>
        <v>0</v>
      </c>
      <c r="G18" s="108">
        <f t="shared" si="1"/>
        <v>7.083617343073036</v>
      </c>
      <c r="H18" s="108">
        <f>'11'!I18/'12'!I18*100</f>
        <v>107.17603225017029</v>
      </c>
      <c r="I18" s="108">
        <f>'11'!J18/'12'!J18*100</f>
        <v>96.392407856636737</v>
      </c>
      <c r="J18" s="108">
        <f>'11'!K18/'12'!K18*100</f>
        <v>96.392407856636737</v>
      </c>
      <c r="K18" s="108">
        <f t="shared" si="2"/>
        <v>0</v>
      </c>
      <c r="L18" s="108">
        <f t="shared" si="3"/>
        <v>-10.061600683595397</v>
      </c>
      <c r="M18" s="79" t="s">
        <v>408</v>
      </c>
      <c r="N18" s="79" t="s">
        <v>849</v>
      </c>
      <c r="O18" s="95">
        <v>10</v>
      </c>
      <c r="V18" s="22"/>
      <c r="W18" s="22"/>
    </row>
    <row r="19" spans="1:23" ht="20.25" customHeight="1" x14ac:dyDescent="0.2">
      <c r="A19" s="92">
        <v>11</v>
      </c>
      <c r="B19" s="149" t="s">
        <v>409</v>
      </c>
      <c r="C19" s="104">
        <f>'11'!D19/'12'!D19*100</f>
        <v>112.05356213210975</v>
      </c>
      <c r="D19" s="104">
        <f>'11'!E19/'12'!E19*100</f>
        <v>102.94125395850658</v>
      </c>
      <c r="E19" s="104">
        <f>'11'!F19/'12'!F19*100</f>
        <v>109.24187940599694</v>
      </c>
      <c r="F19" s="104">
        <f t="shared" si="0"/>
        <v>6.1206029703407383</v>
      </c>
      <c r="G19" s="104">
        <f t="shared" si="1"/>
        <v>-2.5092310075764193</v>
      </c>
      <c r="H19" s="104">
        <f>'11'!I19/'12'!I19*100</f>
        <v>96.338624922770279</v>
      </c>
      <c r="I19" s="104">
        <f>'11'!J19/'12'!J19*100</f>
        <v>100.00972033196365</v>
      </c>
      <c r="J19" s="104">
        <f>'11'!K19/'12'!K19*100</f>
        <v>94.775010953027845</v>
      </c>
      <c r="K19" s="104">
        <f t="shared" si="2"/>
        <v>-5.234200597262106</v>
      </c>
      <c r="L19" s="104">
        <f t="shared" si="3"/>
        <v>-1.6230395347617874</v>
      </c>
      <c r="M19" s="77" t="s">
        <v>410</v>
      </c>
      <c r="N19" s="77" t="s">
        <v>850</v>
      </c>
      <c r="O19" s="92">
        <v>11</v>
      </c>
      <c r="V19" s="22"/>
      <c r="W19" s="22"/>
    </row>
    <row r="20" spans="1:23" ht="20.25" customHeight="1" x14ac:dyDescent="0.2">
      <c r="A20" s="95">
        <v>12</v>
      </c>
      <c r="B20" s="148" t="s">
        <v>411</v>
      </c>
      <c r="C20" s="108">
        <f>'11'!D20/'12'!D20*100</f>
        <v>100.07104562524245</v>
      </c>
      <c r="D20" s="108">
        <f>'11'!E20/'12'!E20*100</f>
        <v>108.17192330409246</v>
      </c>
      <c r="E20" s="108">
        <f>'11'!F20/'12'!F20*100</f>
        <v>120.51594382880641</v>
      </c>
      <c r="F20" s="108">
        <f t="shared" si="0"/>
        <v>11.411482894699487</v>
      </c>
      <c r="G20" s="108">
        <f t="shared" si="1"/>
        <v>20.430383310001947</v>
      </c>
      <c r="H20" s="108">
        <f>'11'!I20/'12'!I20*100</f>
        <v>91.836301545362076</v>
      </c>
      <c r="I20" s="108">
        <f>'11'!J20/'12'!J20*100</f>
        <v>100.4411945546502</v>
      </c>
      <c r="J20" s="108">
        <f>'11'!K20/'12'!K20*100</f>
        <v>88.049766620580996</v>
      </c>
      <c r="K20" s="108">
        <f t="shared" si="2"/>
        <v>-12.33699777169317</v>
      </c>
      <c r="L20" s="108">
        <f t="shared" si="3"/>
        <v>-4.1231352537762422</v>
      </c>
      <c r="M20" s="79" t="s">
        <v>412</v>
      </c>
      <c r="N20" s="79" t="s">
        <v>851</v>
      </c>
      <c r="O20" s="95">
        <v>12</v>
      </c>
      <c r="V20" s="22"/>
      <c r="W20" s="22"/>
    </row>
    <row r="21" spans="1:23" ht="20.25" customHeight="1" x14ac:dyDescent="0.2">
      <c r="A21" s="92">
        <v>13</v>
      </c>
      <c r="B21" s="149" t="s">
        <v>413</v>
      </c>
      <c r="C21" s="104">
        <f>'11'!D21/'12'!D21*100</f>
        <v>101.15257555397686</v>
      </c>
      <c r="D21" s="104">
        <f>'11'!E21/'12'!E21*100</f>
        <v>94.777652213875768</v>
      </c>
      <c r="E21" s="104">
        <f>'11'!F21/'12'!F21*100</f>
        <v>94.297135530538156</v>
      </c>
      <c r="F21" s="104">
        <f t="shared" si="0"/>
        <v>-0.50699365526936102</v>
      </c>
      <c r="G21" s="104">
        <f t="shared" si="1"/>
        <v>-6.777326218234073</v>
      </c>
      <c r="H21" s="104">
        <f>'11'!I21/'12'!I21*100</f>
        <v>91.005435427085573</v>
      </c>
      <c r="I21" s="104">
        <f>'11'!J21/'12'!J21*100</f>
        <v>91.162207757070149</v>
      </c>
      <c r="J21" s="104">
        <f>'11'!K21/'12'!K21*100</f>
        <v>90.906539305307859</v>
      </c>
      <c r="K21" s="104">
        <f t="shared" si="2"/>
        <v>-0.28045443177900919</v>
      </c>
      <c r="L21" s="104">
        <f t="shared" si="3"/>
        <v>-0.10867056600915848</v>
      </c>
      <c r="M21" s="77" t="s">
        <v>414</v>
      </c>
      <c r="N21" s="77" t="s">
        <v>852</v>
      </c>
      <c r="O21" s="92">
        <v>13</v>
      </c>
      <c r="V21" s="22"/>
      <c r="W21" s="22"/>
    </row>
    <row r="22" spans="1:23" ht="20.25" customHeight="1" x14ac:dyDescent="0.2">
      <c r="A22" s="95">
        <v>14</v>
      </c>
      <c r="B22" s="148" t="s">
        <v>730</v>
      </c>
      <c r="C22" s="108">
        <f>'11'!D22/'12'!D22*100</f>
        <v>106.44656052837766</v>
      </c>
      <c r="D22" s="108">
        <f>'11'!E22/'12'!E22*100</f>
        <v>112.13725262849761</v>
      </c>
      <c r="E22" s="108">
        <f>'11'!F22/'12'!F22*100</f>
        <v>121.36506338149459</v>
      </c>
      <c r="F22" s="108">
        <v>96.354759341842239</v>
      </c>
      <c r="G22" s="108">
        <f t="shared" ref="G22" si="4">((F22/E22)-1)*100</f>
        <v>-20.607498849183525</v>
      </c>
      <c r="H22" s="108">
        <f>'11'!I22/'12'!I22*100</f>
        <v>92.384605372666101</v>
      </c>
      <c r="I22" s="108">
        <f>'11'!J22/'12'!J22*100</f>
        <v>85.468497961159258</v>
      </c>
      <c r="J22" s="108">
        <f>'11'!K22/'12'!K22*100</f>
        <v>79.65858135092445</v>
      </c>
      <c r="K22" s="108">
        <f t="shared" si="2"/>
        <v>-6.7977286939979837</v>
      </c>
      <c r="L22" s="108">
        <f t="shared" si="3"/>
        <v>-13.775048310707955</v>
      </c>
      <c r="M22" s="79" t="s">
        <v>729</v>
      </c>
      <c r="N22" s="79" t="s">
        <v>900</v>
      </c>
      <c r="O22" s="95">
        <v>14</v>
      </c>
      <c r="V22" s="22"/>
      <c r="W22" s="22"/>
    </row>
    <row r="23" spans="1:23" ht="20.25" customHeight="1" x14ac:dyDescent="0.2">
      <c r="A23" s="92">
        <v>15</v>
      </c>
      <c r="B23" s="149" t="s">
        <v>21</v>
      </c>
      <c r="C23" s="104">
        <f>'11'!D23/'12'!D23*100</f>
        <v>104.42083104259126</v>
      </c>
      <c r="D23" s="104">
        <f>'11'!E23/'12'!E23*100</f>
        <v>107.49911944892732</v>
      </c>
      <c r="E23" s="104">
        <f>'11'!F23/'12'!F23*100</f>
        <v>107.67259585368907</v>
      </c>
      <c r="F23" s="104">
        <f t="shared" si="0"/>
        <v>0.16137472162660593</v>
      </c>
      <c r="G23" s="104">
        <f t="shared" si="1"/>
        <v>3.1140958931570673</v>
      </c>
      <c r="H23" s="104">
        <f>'11'!I23/'12'!I23*100</f>
        <v>96.246891245966822</v>
      </c>
      <c r="I23" s="104">
        <f>'11'!J23/'12'!J23*100</f>
        <v>91.827377150974897</v>
      </c>
      <c r="J23" s="104">
        <f>'11'!K23/'12'!K23*100</f>
        <v>92.962656581112242</v>
      </c>
      <c r="K23" s="104">
        <f t="shared" si="2"/>
        <v>1.2363191298285781</v>
      </c>
      <c r="L23" s="104">
        <f t="shared" si="3"/>
        <v>-3.4123020726575457</v>
      </c>
      <c r="M23" s="77" t="s">
        <v>417</v>
      </c>
      <c r="N23" s="77" t="s">
        <v>854</v>
      </c>
      <c r="O23" s="92">
        <v>15</v>
      </c>
      <c r="V23" s="22"/>
      <c r="W23" s="22"/>
    </row>
    <row r="24" spans="1:23" ht="20.25" customHeight="1" x14ac:dyDescent="0.2">
      <c r="A24" s="95">
        <v>16</v>
      </c>
      <c r="B24" s="148" t="s">
        <v>418</v>
      </c>
      <c r="C24" s="108">
        <f>'11'!D24/'12'!D24*100</f>
        <v>99.080760389494031</v>
      </c>
      <c r="D24" s="108">
        <f>'11'!E24/'12'!E24*100</f>
        <v>94.619158718461264</v>
      </c>
      <c r="E24" s="108">
        <f>'11'!F24/'12'!F24*100</f>
        <v>92.020177163090125</v>
      </c>
      <c r="F24" s="108">
        <f t="shared" si="0"/>
        <v>-2.7467815087052205</v>
      </c>
      <c r="G24" s="108">
        <f t="shared" si="1"/>
        <v>-7.1260890597207931</v>
      </c>
      <c r="H24" s="108">
        <f>'11'!I24/'12'!I24*100</f>
        <v>88.537821992357351</v>
      </c>
      <c r="I24" s="108">
        <f>'11'!J24/'12'!J24*100</f>
        <v>95.757001077497236</v>
      </c>
      <c r="J24" s="108">
        <f>'11'!K24/'12'!K24*100</f>
        <v>100.10577343092746</v>
      </c>
      <c r="K24" s="108">
        <f t="shared" si="2"/>
        <v>4.5414667381977747</v>
      </c>
      <c r="L24" s="108">
        <f t="shared" si="3"/>
        <v>13.065547783148155</v>
      </c>
      <c r="M24" s="79" t="s">
        <v>419</v>
      </c>
      <c r="N24" s="79" t="s">
        <v>855</v>
      </c>
      <c r="O24" s="95">
        <v>16</v>
      </c>
      <c r="V24" s="22"/>
      <c r="W24" s="22"/>
    </row>
    <row r="25" spans="1:23" ht="20.25" customHeight="1" x14ac:dyDescent="0.2">
      <c r="A25" s="92">
        <v>17</v>
      </c>
      <c r="B25" s="149" t="s">
        <v>22</v>
      </c>
      <c r="C25" s="104">
        <f>'11'!D25/'12'!D25*100</f>
        <v>96.505697474770116</v>
      </c>
      <c r="D25" s="104">
        <f>'11'!E25/'12'!E25*100</f>
        <v>101.74344674517673</v>
      </c>
      <c r="E25" s="104">
        <f>'11'!F25/'12'!F25*100</f>
        <v>96.86985228014035</v>
      </c>
      <c r="F25" s="104">
        <f t="shared" si="0"/>
        <v>-4.7900819374073533</v>
      </c>
      <c r="G25" s="104">
        <f t="shared" si="1"/>
        <v>0.37734021399662565</v>
      </c>
      <c r="H25" s="104">
        <f>'11'!I25/'12'!I25*100</f>
        <v>106.07682566461982</v>
      </c>
      <c r="I25" s="104">
        <f>'11'!J25/'12'!J25*100</f>
        <v>97.557087074302558</v>
      </c>
      <c r="J25" s="104">
        <f>'11'!K25/'12'!K25*100</f>
        <v>96.980268466354417</v>
      </c>
      <c r="K25" s="104">
        <f t="shared" si="2"/>
        <v>-0.59126263939063284</v>
      </c>
      <c r="L25" s="104">
        <f t="shared" si="3"/>
        <v>-8.5754425071369837</v>
      </c>
      <c r="M25" s="77" t="s">
        <v>420</v>
      </c>
      <c r="N25" s="77" t="s">
        <v>856</v>
      </c>
      <c r="O25" s="92">
        <v>17</v>
      </c>
      <c r="V25" s="22"/>
      <c r="W25" s="22"/>
    </row>
    <row r="26" spans="1:23" ht="20.25" customHeight="1" x14ac:dyDescent="0.2">
      <c r="A26" s="95">
        <v>18</v>
      </c>
      <c r="B26" s="148" t="s">
        <v>427</v>
      </c>
      <c r="C26" s="108">
        <f>'11'!D26/'12'!D26*100</f>
        <v>62.392785357392015</v>
      </c>
      <c r="D26" s="108">
        <f>'11'!E26/'12'!E26*100</f>
        <v>105.0373765696299</v>
      </c>
      <c r="E26" s="108">
        <f>'11'!F26/'12'!F26*100</f>
        <v>104.38257958083594</v>
      </c>
      <c r="F26" s="108">
        <f t="shared" si="0"/>
        <v>-0.62339427180941875</v>
      </c>
      <c r="G26" s="108">
        <f t="shared" si="1"/>
        <v>67.299117971608808</v>
      </c>
      <c r="H26" s="108">
        <f>'11'!I26/'12'!I26*100</f>
        <v>161.66335726543159</v>
      </c>
      <c r="I26" s="108">
        <f>'11'!J26/'12'!J26*100</f>
        <v>105.24302829607635</v>
      </c>
      <c r="J26" s="108">
        <f>'11'!K26/'12'!K26*100</f>
        <v>106.44386237106065</v>
      </c>
      <c r="K26" s="108">
        <f t="shared" si="2"/>
        <v>1.1410105680407012</v>
      </c>
      <c r="L26" s="108">
        <f t="shared" si="3"/>
        <v>-34.157087807911374</v>
      </c>
      <c r="M26" s="79" t="s">
        <v>421</v>
      </c>
      <c r="N26" s="79" t="s">
        <v>857</v>
      </c>
      <c r="O26" s="95">
        <v>18</v>
      </c>
      <c r="V26" s="22"/>
      <c r="W26" s="22"/>
    </row>
    <row r="27" spans="1:23" ht="20.25" customHeight="1" x14ac:dyDescent="0.2">
      <c r="A27" s="92">
        <v>20</v>
      </c>
      <c r="B27" s="149" t="s">
        <v>422</v>
      </c>
      <c r="C27" s="104">
        <f>'11'!D27/'12'!D27*100</f>
        <v>98.984338523563025</v>
      </c>
      <c r="D27" s="104">
        <f>'11'!E27/'12'!E27*100</f>
        <v>98.632470176127441</v>
      </c>
      <c r="E27" s="104">
        <f>'11'!F27/'12'!F27*100</f>
        <v>100.80622289979884</v>
      </c>
      <c r="F27" s="104">
        <f t="shared" si="0"/>
        <v>2.2038915985676422</v>
      </c>
      <c r="G27" s="104">
        <f t="shared" si="1"/>
        <v>1.8405784222138524</v>
      </c>
      <c r="H27" s="104">
        <f>'11'!I27/'12'!I27*100</f>
        <v>103.55061784434281</v>
      </c>
      <c r="I27" s="104">
        <f>'11'!J27/'12'!J27*100</f>
        <v>109.48369332757714</v>
      </c>
      <c r="J27" s="104">
        <f>'11'!K27/'12'!K27*100</f>
        <v>98.563124002641416</v>
      </c>
      <c r="K27" s="104">
        <f t="shared" si="2"/>
        <v>-9.9746080836542355</v>
      </c>
      <c r="L27" s="104">
        <f t="shared" si="3"/>
        <v>-4.8164790761544172</v>
      </c>
      <c r="M27" s="77" t="s">
        <v>265</v>
      </c>
      <c r="N27" s="77" t="s">
        <v>859</v>
      </c>
      <c r="O27" s="92">
        <v>20</v>
      </c>
      <c r="V27" s="22"/>
      <c r="W27" s="22"/>
    </row>
    <row r="28" spans="1:23" ht="20.25" customHeight="1" thickBot="1" x14ac:dyDescent="0.25">
      <c r="A28" s="95" t="s">
        <v>744</v>
      </c>
      <c r="B28" s="148" t="s">
        <v>742</v>
      </c>
      <c r="C28" s="108">
        <f>'11'!D28/'12'!D28*100</f>
        <v>81.819939081569288</v>
      </c>
      <c r="D28" s="108">
        <f>'11'!E28/'12'!E28*100</f>
        <v>84.076921799873716</v>
      </c>
      <c r="E28" s="108">
        <f>'11'!F28/'12'!F28*100</f>
        <v>87.026929096693834</v>
      </c>
      <c r="F28" s="108">
        <f t="shared" si="0"/>
        <v>3.5087004063278471</v>
      </c>
      <c r="G28" s="108">
        <f t="shared" si="1"/>
        <v>6.3639622243344709</v>
      </c>
      <c r="H28" s="108">
        <f>'11'!I28/'12'!I28*100</f>
        <v>128.42672260078967</v>
      </c>
      <c r="I28" s="108">
        <f>'11'!J28/'12'!J28*100</f>
        <v>78.849913993136227</v>
      </c>
      <c r="J28" s="108">
        <f>'11'!K28/'12'!K28*100</f>
        <v>78.462237518775439</v>
      </c>
      <c r="K28" s="108">
        <f t="shared" si="2"/>
        <v>-0.49166378849130332</v>
      </c>
      <c r="L28" s="108">
        <f t="shared" si="3"/>
        <v>-38.905053457859566</v>
      </c>
      <c r="M28" s="79" t="s">
        <v>747</v>
      </c>
      <c r="N28" s="79" t="s">
        <v>901</v>
      </c>
      <c r="O28" s="95" t="s">
        <v>744</v>
      </c>
      <c r="V28" s="22"/>
      <c r="W28" s="22"/>
    </row>
    <row r="29" spans="1:23" ht="20.25" customHeight="1" thickBot="1" x14ac:dyDescent="0.25">
      <c r="A29" s="212"/>
      <c r="B29" s="213" t="s">
        <v>769</v>
      </c>
      <c r="C29" s="215">
        <f>'11'!D29/'12'!D29*100</f>
        <v>94.637108154096524</v>
      </c>
      <c r="D29" s="215">
        <f>'11'!E29/'12'!E29*100</f>
        <v>97.831299999206095</v>
      </c>
      <c r="E29" s="215">
        <f>'11'!F29/'12'!F29*100</f>
        <v>99.139933014049092</v>
      </c>
      <c r="F29" s="215">
        <f t="shared" ref="F29" si="5">((E29/D29)-1)*100</f>
        <v>1.3376424670362264</v>
      </c>
      <c r="G29" s="215">
        <f>((E29-C29)/C29)*100</f>
        <v>4.7579907583615828</v>
      </c>
      <c r="H29" s="215">
        <f>'11'!I29/'12'!I29*100</f>
        <v>104.6428166541518</v>
      </c>
      <c r="I29" s="215">
        <f>'11'!J29/'12'!J29*100</f>
        <v>102.57045632834321</v>
      </c>
      <c r="J29" s="215">
        <f>'11'!K29/'12'!K29*100</f>
        <v>100.72048019155957</v>
      </c>
      <c r="K29" s="215">
        <f t="shared" ref="K29" si="6">((J29/I29)-1)*100</f>
        <v>-1.8036150008552077</v>
      </c>
      <c r="L29" s="215">
        <f t="shared" ref="L29" si="7">((J29-H29)/H29)*100</f>
        <v>-3.7483093326469672</v>
      </c>
      <c r="M29" s="227" t="s">
        <v>794</v>
      </c>
      <c r="N29" s="686" t="s">
        <v>913</v>
      </c>
      <c r="O29" s="216"/>
      <c r="P29" s="71"/>
      <c r="V29" s="22"/>
      <c r="W29" s="22"/>
    </row>
    <row r="30" spans="1:23" ht="20.25" customHeight="1" thickBot="1" x14ac:dyDescent="0.25">
      <c r="A30" s="639" t="s">
        <v>906</v>
      </c>
      <c r="B30" s="640"/>
      <c r="C30" s="640"/>
      <c r="D30" s="640"/>
      <c r="E30" s="640"/>
      <c r="F30" s="640"/>
      <c r="G30" s="640"/>
      <c r="H30" s="640"/>
      <c r="I30" s="640"/>
      <c r="J30" s="640"/>
      <c r="K30" s="640"/>
      <c r="L30" s="640"/>
      <c r="M30" s="640"/>
      <c r="N30" s="640"/>
      <c r="O30" s="640"/>
      <c r="V30" s="22"/>
      <c r="W30" s="22"/>
    </row>
    <row r="31" spans="1:23" ht="20.25" customHeight="1" thickBot="1" x14ac:dyDescent="0.25">
      <c r="A31" s="92">
        <v>5</v>
      </c>
      <c r="B31" s="149" t="s">
        <v>770</v>
      </c>
      <c r="C31" s="104">
        <f>'11'!D31/'12'!D31*100</f>
        <v>98.849059658671536</v>
      </c>
      <c r="D31" s="104">
        <f>'11'!E31/'12'!E31*100</f>
        <v>98.726271812165024</v>
      </c>
      <c r="E31" s="104">
        <f>'11'!F31/'12'!F31*100</f>
        <v>99.775943263970319</v>
      </c>
      <c r="F31" s="104">
        <f t="shared" ref="F31" si="8">((E31/D31)-1)*100</f>
        <v>1.0632139070361868</v>
      </c>
      <c r="G31" s="104">
        <f t="shared" ref="G31" si="9">((E31-C31)/C31)*100</f>
        <v>0.93767569312175314</v>
      </c>
      <c r="H31" s="104">
        <f>'11'!I31/'12'!I31*100</f>
        <v>112.29663743564518</v>
      </c>
      <c r="I31" s="104">
        <f>'11'!J31/'12'!J31*100</f>
        <v>111.42401638206888</v>
      </c>
      <c r="J31" s="104">
        <f>'11'!K31/'12'!K31*100</f>
        <v>112.36777500451653</v>
      </c>
      <c r="K31" s="104">
        <f t="shared" ref="K31" si="10">((J31/I31)-1)*100</f>
        <v>0.84699749038981142</v>
      </c>
      <c r="L31" s="104">
        <f t="shared" ref="L31" si="11">((J31-H31)/H31)*100</f>
        <v>6.3347906487509639E-2</v>
      </c>
      <c r="M31" s="77" t="s">
        <v>795</v>
      </c>
      <c r="N31" s="77" t="s">
        <v>912</v>
      </c>
      <c r="O31" s="92">
        <v>5</v>
      </c>
      <c r="V31" s="22"/>
      <c r="W31" s="22"/>
    </row>
    <row r="32" spans="1:23" ht="20.25" customHeight="1" thickBot="1" x14ac:dyDescent="0.25">
      <c r="A32" s="136"/>
      <c r="B32" s="150" t="s">
        <v>707</v>
      </c>
      <c r="C32" s="134">
        <f>'11'!D32/'12'!D32*100</f>
        <v>94.565578117046627</v>
      </c>
      <c r="D32" s="134">
        <f>'11'!E32/'12'!E32*100</f>
        <v>99.367979477599107</v>
      </c>
      <c r="E32" s="134">
        <f>'11'!F32/'12'!F32*100</f>
        <v>100.33451844697395</v>
      </c>
      <c r="F32" s="153">
        <f t="shared" si="0"/>
        <v>0.97268654797668663</v>
      </c>
      <c r="G32" s="134">
        <f t="shared" si="1"/>
        <v>6.1004653540920879</v>
      </c>
      <c r="H32" s="134">
        <f>'11'!I32/'12'!I32*100</f>
        <v>107.94945272714034</v>
      </c>
      <c r="I32" s="134">
        <f>'11'!J32/'12'!J32*100</f>
        <v>105.21895813281876</v>
      </c>
      <c r="J32" s="134">
        <f>'11'!K32/'12'!K32*100</f>
        <v>105.07613681461407</v>
      </c>
      <c r="K32" s="153">
        <f t="shared" ref="K32" si="12">((J32/I32)-1)*100</f>
        <v>-0.13573724805789888</v>
      </c>
      <c r="L32" s="134">
        <f t="shared" ref="L32" si="13">((J32-H32)/H32)*100</f>
        <v>-2.6617234640262932</v>
      </c>
      <c r="M32" s="135" t="s">
        <v>796</v>
      </c>
      <c r="N32" s="135" t="s">
        <v>911</v>
      </c>
      <c r="O32" s="136"/>
      <c r="V32" s="22"/>
      <c r="W32" s="22"/>
    </row>
    <row r="33" spans="1:23" ht="18" customHeight="1" x14ac:dyDescent="0.2">
      <c r="A33" s="85" t="s">
        <v>560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86" t="s">
        <v>561</v>
      </c>
      <c r="P33" s="48"/>
      <c r="Q33" s="48"/>
      <c r="V33" s="22"/>
      <c r="W33" s="22"/>
    </row>
    <row r="34" spans="1:23" x14ac:dyDescent="0.2">
      <c r="A34" s="46"/>
      <c r="B34" s="20"/>
      <c r="C34" s="20"/>
      <c r="D34" s="20"/>
      <c r="E34" s="64"/>
      <c r="F34" s="64"/>
      <c r="G34" s="64"/>
      <c r="H34" s="64"/>
      <c r="I34" s="64"/>
      <c r="J34" s="64"/>
      <c r="K34" s="64"/>
      <c r="L34" s="64"/>
      <c r="M34" s="20"/>
      <c r="N34" s="20"/>
      <c r="O34" s="86" t="s">
        <v>871</v>
      </c>
      <c r="P34" s="64"/>
      <c r="Q34" s="64"/>
      <c r="V34" s="22"/>
      <c r="W34" s="22"/>
    </row>
    <row r="35" spans="1:23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V35" s="22"/>
      <c r="W35" s="22"/>
    </row>
    <row r="36" spans="1:23" x14ac:dyDescent="0.2">
      <c r="A36" s="20"/>
      <c r="B36" s="68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V36" s="22"/>
      <c r="W36" s="22"/>
    </row>
    <row r="37" spans="1:23" x14ac:dyDescent="0.2">
      <c r="A37" s="20"/>
      <c r="B37" s="68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V37" s="22"/>
      <c r="W37" s="22"/>
    </row>
    <row r="38" spans="1:23" x14ac:dyDescent="0.2">
      <c r="A38" s="20"/>
      <c r="B38" s="68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V38" s="22"/>
      <c r="W38" s="22"/>
    </row>
    <row r="39" spans="1:23" x14ac:dyDescent="0.2">
      <c r="A39" s="20"/>
      <c r="B39" s="68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V39" s="22"/>
      <c r="W39" s="22"/>
    </row>
    <row r="40" spans="1:23" x14ac:dyDescent="0.2">
      <c r="A40" s="20"/>
      <c r="B40" s="152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V40" s="22"/>
      <c r="W40" s="22"/>
    </row>
    <row r="41" spans="1:23" x14ac:dyDescent="0.2">
      <c r="A41" s="20"/>
      <c r="B41" s="152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V41" s="22"/>
      <c r="W41" s="22"/>
    </row>
    <row r="42" spans="1:23" x14ac:dyDescent="0.2">
      <c r="A42" s="20"/>
      <c r="B42" s="152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V42" s="22"/>
      <c r="W42" s="22"/>
    </row>
    <row r="43" spans="1:23" x14ac:dyDescent="0.2">
      <c r="A43" s="20"/>
      <c r="B43" s="152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V43" s="22"/>
      <c r="W43" s="22"/>
    </row>
    <row r="44" spans="1:23" x14ac:dyDescent="0.2">
      <c r="A44" s="20"/>
      <c r="B44" s="152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V44" s="22"/>
      <c r="W44" s="22"/>
    </row>
    <row r="45" spans="1:23" x14ac:dyDescent="0.2">
      <c r="A45" s="20"/>
      <c r="B45" s="152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V45" s="22"/>
      <c r="W45" s="22"/>
    </row>
    <row r="46" spans="1:23" x14ac:dyDescent="0.2">
      <c r="A46" s="20"/>
      <c r="B46" s="152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V46" s="22"/>
      <c r="W46" s="22"/>
    </row>
    <row r="47" spans="1:23" x14ac:dyDescent="0.2">
      <c r="A47" s="20"/>
      <c r="B47" s="152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V47" s="22"/>
      <c r="W47" s="22"/>
    </row>
    <row r="48" spans="1:23" x14ac:dyDescent="0.2">
      <c r="A48" s="20"/>
      <c r="B48" s="152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V48" s="22"/>
      <c r="W48" s="22"/>
    </row>
    <row r="49" spans="1:23" x14ac:dyDescent="0.2">
      <c r="A49" s="20"/>
      <c r="B49" s="152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V49" s="22"/>
      <c r="W49" s="22"/>
    </row>
    <row r="50" spans="1:23" x14ac:dyDescent="0.2">
      <c r="A50" s="20"/>
      <c r="B50" s="152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V50" s="22"/>
      <c r="W50" s="22"/>
    </row>
    <row r="51" spans="1:23" x14ac:dyDescent="0.2">
      <c r="A51" s="20"/>
      <c r="B51" s="152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V51" s="22"/>
      <c r="W51" s="22"/>
    </row>
    <row r="52" spans="1:23" x14ac:dyDescent="0.2">
      <c r="A52" s="20"/>
      <c r="B52" s="152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V52" s="22"/>
      <c r="W52" s="22"/>
    </row>
    <row r="53" spans="1:23" x14ac:dyDescent="0.2">
      <c r="A53" s="20"/>
      <c r="B53" s="152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V53" s="22"/>
      <c r="W53" s="22"/>
    </row>
    <row r="54" spans="1:23" x14ac:dyDescent="0.2">
      <c r="A54" s="20"/>
      <c r="B54" s="152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V54" s="22"/>
      <c r="W54" s="22"/>
    </row>
    <row r="55" spans="1:23" x14ac:dyDescent="0.2">
      <c r="A55" s="20"/>
      <c r="B55" s="152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V55" s="22"/>
      <c r="W55" s="22"/>
    </row>
    <row r="56" spans="1:23" x14ac:dyDescent="0.2">
      <c r="A56" s="20"/>
      <c r="B56" s="152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V56" s="22"/>
      <c r="W56" s="22"/>
    </row>
    <row r="57" spans="1:23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V57" s="22"/>
      <c r="W57" s="22"/>
    </row>
    <row r="58" spans="1:23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V58" s="22"/>
      <c r="W58" s="22"/>
    </row>
    <row r="59" spans="1:23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V59" s="22"/>
      <c r="W59" s="22"/>
    </row>
    <row r="60" spans="1:23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V60" s="22"/>
      <c r="W60" s="22"/>
    </row>
    <row r="61" spans="1:23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V61" s="22"/>
      <c r="W61" s="22"/>
    </row>
    <row r="62" spans="1:23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V62" s="22"/>
      <c r="W62" s="22"/>
    </row>
    <row r="63" spans="1:23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V63" s="22"/>
      <c r="W63" s="22"/>
    </row>
    <row r="64" spans="1:23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V64" s="22"/>
      <c r="W64" s="22"/>
    </row>
    <row r="65" spans="1:23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V65" s="22"/>
      <c r="W65" s="22"/>
    </row>
    <row r="66" spans="1:23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V66" s="22"/>
      <c r="W66" s="22"/>
    </row>
    <row r="67" spans="1:23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V67" s="22"/>
      <c r="W67" s="22"/>
    </row>
    <row r="68" spans="1:23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V68" s="22"/>
      <c r="W68" s="22"/>
    </row>
    <row r="69" spans="1:23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V69" s="22"/>
      <c r="W69" s="22"/>
    </row>
    <row r="70" spans="1:23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V70" s="22"/>
      <c r="W70" s="22"/>
    </row>
    <row r="71" spans="1:23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V71" s="22"/>
      <c r="W71" s="22"/>
    </row>
    <row r="72" spans="1:23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V72" s="22"/>
      <c r="W72" s="22"/>
    </row>
    <row r="73" spans="1:23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V73" s="22"/>
      <c r="W73" s="22"/>
    </row>
    <row r="74" spans="1:23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V74" s="22"/>
      <c r="W74" s="22"/>
    </row>
    <row r="75" spans="1:23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V75" s="22"/>
      <c r="W75" s="22"/>
    </row>
    <row r="76" spans="1:23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V76" s="22"/>
      <c r="W76" s="22"/>
    </row>
    <row r="77" spans="1:23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V77" s="22"/>
      <c r="W77" s="22"/>
    </row>
    <row r="78" spans="1:23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V78" s="22"/>
      <c r="W78" s="22"/>
    </row>
    <row r="79" spans="1:23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V79" s="22"/>
      <c r="W79" s="22"/>
    </row>
    <row r="80" spans="1:23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V80" s="22"/>
      <c r="W80" s="22"/>
    </row>
    <row r="81" spans="1:23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V81" s="22"/>
      <c r="W81" s="22"/>
    </row>
    <row r="82" spans="1:23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V82" s="22"/>
      <c r="W82" s="22"/>
    </row>
    <row r="83" spans="1:23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V83" s="22"/>
      <c r="W83" s="22"/>
    </row>
    <row r="84" spans="1:23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V84" s="22"/>
      <c r="W84" s="22"/>
    </row>
    <row r="85" spans="1:23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V85" s="22"/>
      <c r="W85" s="22"/>
    </row>
    <row r="86" spans="1:23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V86" s="22"/>
      <c r="W86" s="22"/>
    </row>
    <row r="87" spans="1:23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V87" s="22"/>
      <c r="W87" s="22"/>
    </row>
    <row r="88" spans="1:23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V88" s="22"/>
      <c r="W88" s="22"/>
    </row>
    <row r="89" spans="1:23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V89" s="22"/>
      <c r="W89" s="22"/>
    </row>
    <row r="90" spans="1:23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V90" s="22"/>
      <c r="W90" s="22"/>
    </row>
    <row r="91" spans="1:23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V91" s="22"/>
      <c r="W91" s="22"/>
    </row>
    <row r="92" spans="1:23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V92" s="22"/>
      <c r="W92" s="22"/>
    </row>
    <row r="93" spans="1:23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V93" s="22"/>
      <c r="W93" s="22"/>
    </row>
    <row r="94" spans="1:23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V94" s="22"/>
      <c r="W94" s="22"/>
    </row>
    <row r="95" spans="1:23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V95" s="22"/>
      <c r="W95" s="22"/>
    </row>
    <row r="96" spans="1:23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V96" s="22"/>
      <c r="W96" s="22"/>
    </row>
    <row r="97" spans="1:23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V97" s="22"/>
      <c r="W97" s="22"/>
    </row>
    <row r="98" spans="1:23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V98" s="22"/>
      <c r="W98" s="22"/>
    </row>
    <row r="99" spans="1:23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V99" s="22"/>
      <c r="W99" s="22"/>
    </row>
    <row r="100" spans="1:23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V100" s="22"/>
      <c r="W100" s="22"/>
    </row>
    <row r="101" spans="1:23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V101" s="22"/>
      <c r="W101" s="22"/>
    </row>
    <row r="102" spans="1:23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V102" s="22"/>
      <c r="W102" s="22"/>
    </row>
    <row r="103" spans="1:23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V103" s="22"/>
      <c r="W103" s="22"/>
    </row>
    <row r="104" spans="1:23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V104" s="22"/>
      <c r="W104" s="22"/>
    </row>
    <row r="105" spans="1:23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V105" s="22"/>
      <c r="W105" s="22"/>
    </row>
    <row r="106" spans="1:23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V106" s="22"/>
      <c r="W106" s="22"/>
    </row>
    <row r="107" spans="1:23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V107" s="22"/>
      <c r="W107" s="22"/>
    </row>
  </sheetData>
  <mergeCells count="13">
    <mergeCell ref="C6:G6"/>
    <mergeCell ref="M7:M8"/>
    <mergeCell ref="O7:O8"/>
    <mergeCell ref="C5:G5"/>
    <mergeCell ref="H5:L5"/>
    <mergeCell ref="F7:G7"/>
    <mergeCell ref="K7:L7"/>
    <mergeCell ref="A10:O10"/>
    <mergeCell ref="A30:O30"/>
    <mergeCell ref="N5:N9"/>
    <mergeCell ref="A5:A9"/>
    <mergeCell ref="B5:B9"/>
    <mergeCell ref="H6:L6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fitToHeight="0" orientation="portrait" r:id="rId1"/>
  <headerFooter>
    <oddHeader>&amp;L&amp;G&amp;R&amp;G</oddHeader>
    <oddFooter>&amp;Cwww.stats.gov.sa</oddFooter>
  </headerFooter>
  <drawing r:id="rId2"/>
  <legacyDrawingHF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10280-C343-4C10-8717-813ED1CB95D0}">
  <sheetPr>
    <tabColor rgb="FF9BA8C2"/>
    <pageSetUpPr autoPageBreaks="0"/>
  </sheetPr>
  <dimension ref="A1:AD48"/>
  <sheetViews>
    <sheetView showGridLines="0" rightToLeft="1" zoomScale="70" zoomScaleNormal="70" workbookViewId="0">
      <selection activeCell="A51" sqref="A51"/>
    </sheetView>
  </sheetViews>
  <sheetFormatPr defaultColWidth="8.875" defaultRowHeight="18" customHeight="1" x14ac:dyDescent="0.2"/>
  <cols>
    <col min="1" max="1" width="9.375" style="12" customWidth="1"/>
    <col min="2" max="3" width="12" style="12" customWidth="1"/>
    <col min="4" max="4" width="16.5" style="12" customWidth="1"/>
    <col min="5" max="5" width="10" style="12" customWidth="1"/>
    <col min="6" max="6" width="15.375" style="12" customWidth="1"/>
    <col min="7" max="7" width="13.375" style="12" customWidth="1"/>
    <col min="8" max="8" width="15.125" style="12" customWidth="1"/>
    <col min="9" max="9" width="17.125" style="12" customWidth="1"/>
    <col min="10" max="10" width="15.5" style="12" customWidth="1"/>
    <col min="11" max="11" width="18.5" style="12" customWidth="1"/>
    <col min="12" max="12" width="12.875" style="12" customWidth="1"/>
    <col min="13" max="13" width="14.5" style="12" customWidth="1"/>
    <col min="14" max="14" width="12" style="12" customWidth="1"/>
    <col min="15" max="15" width="15.375" style="12" customWidth="1"/>
    <col min="16" max="16" width="13" style="12" customWidth="1"/>
    <col min="17" max="17" width="14" style="12" customWidth="1"/>
    <col min="18" max="18" width="15.5" style="12" customWidth="1"/>
    <col min="19" max="19" width="13.5" style="12" customWidth="1"/>
    <col min="20" max="20" width="15.875" style="12" customWidth="1"/>
    <col min="21" max="24" width="22.625" style="12" customWidth="1"/>
    <col min="25" max="25" width="11.5" style="12" customWidth="1"/>
    <col min="26" max="26" width="26.5" style="12" customWidth="1"/>
    <col min="27" max="267" width="8.875" style="12"/>
    <col min="268" max="270" width="25.875" style="12" customWidth="1"/>
    <col min="271" max="523" width="8.875" style="12"/>
    <col min="524" max="526" width="25.875" style="12" customWidth="1"/>
    <col min="527" max="779" width="8.875" style="12"/>
    <col min="780" max="782" width="25.875" style="12" customWidth="1"/>
    <col min="783" max="1035" width="8.875" style="12"/>
    <col min="1036" max="1038" width="25.875" style="12" customWidth="1"/>
    <col min="1039" max="1291" width="8.875" style="12"/>
    <col min="1292" max="1294" width="25.875" style="12" customWidth="1"/>
    <col min="1295" max="1547" width="8.875" style="12"/>
    <col min="1548" max="1550" width="25.875" style="12" customWidth="1"/>
    <col min="1551" max="1803" width="8.875" style="12"/>
    <col min="1804" max="1806" width="25.875" style="12" customWidth="1"/>
    <col min="1807" max="2059" width="8.875" style="12"/>
    <col min="2060" max="2062" width="25.875" style="12" customWidth="1"/>
    <col min="2063" max="2315" width="8.875" style="12"/>
    <col min="2316" max="2318" width="25.875" style="12" customWidth="1"/>
    <col min="2319" max="2571" width="8.875" style="12"/>
    <col min="2572" max="2574" width="25.875" style="12" customWidth="1"/>
    <col min="2575" max="2827" width="8.875" style="12"/>
    <col min="2828" max="2830" width="25.875" style="12" customWidth="1"/>
    <col min="2831" max="3083" width="8.875" style="12"/>
    <col min="3084" max="3086" width="25.875" style="12" customWidth="1"/>
    <col min="3087" max="3339" width="8.875" style="12"/>
    <col min="3340" max="3342" width="25.875" style="12" customWidth="1"/>
    <col min="3343" max="3595" width="8.875" style="12"/>
    <col min="3596" max="3598" width="25.875" style="12" customWidth="1"/>
    <col min="3599" max="3851" width="8.875" style="12"/>
    <col min="3852" max="3854" width="25.875" style="12" customWidth="1"/>
    <col min="3855" max="4107" width="8.875" style="12"/>
    <col min="4108" max="4110" width="25.875" style="12" customWidth="1"/>
    <col min="4111" max="4363" width="8.875" style="12"/>
    <col min="4364" max="4366" width="25.875" style="12" customWidth="1"/>
    <col min="4367" max="4619" width="8.875" style="12"/>
    <col min="4620" max="4622" width="25.875" style="12" customWidth="1"/>
    <col min="4623" max="4875" width="8.875" style="12"/>
    <col min="4876" max="4878" width="25.875" style="12" customWidth="1"/>
    <col min="4879" max="5131" width="8.875" style="12"/>
    <col min="5132" max="5134" width="25.875" style="12" customWidth="1"/>
    <col min="5135" max="5387" width="8.875" style="12"/>
    <col min="5388" max="5390" width="25.875" style="12" customWidth="1"/>
    <col min="5391" max="5643" width="8.875" style="12"/>
    <col min="5644" max="5646" width="25.875" style="12" customWidth="1"/>
    <col min="5647" max="5899" width="8.875" style="12"/>
    <col min="5900" max="5902" width="25.875" style="12" customWidth="1"/>
    <col min="5903" max="6155" width="8.875" style="12"/>
    <col min="6156" max="6158" width="25.875" style="12" customWidth="1"/>
    <col min="6159" max="6411" width="8.875" style="12"/>
    <col min="6412" max="6414" width="25.875" style="12" customWidth="1"/>
    <col min="6415" max="6667" width="8.875" style="12"/>
    <col min="6668" max="6670" width="25.875" style="12" customWidth="1"/>
    <col min="6671" max="6923" width="8.875" style="12"/>
    <col min="6924" max="6926" width="25.875" style="12" customWidth="1"/>
    <col min="6927" max="7179" width="8.875" style="12"/>
    <col min="7180" max="7182" width="25.875" style="12" customWidth="1"/>
    <col min="7183" max="7435" width="8.875" style="12"/>
    <col min="7436" max="7438" width="25.875" style="12" customWidth="1"/>
    <col min="7439" max="7691" width="8.875" style="12"/>
    <col min="7692" max="7694" width="25.875" style="12" customWidth="1"/>
    <col min="7695" max="7947" width="8.875" style="12"/>
    <col min="7948" max="7950" width="25.875" style="12" customWidth="1"/>
    <col min="7951" max="8203" width="8.875" style="12"/>
    <col min="8204" max="8206" width="25.875" style="12" customWidth="1"/>
    <col min="8207" max="8459" width="8.875" style="12"/>
    <col min="8460" max="8462" width="25.875" style="12" customWidth="1"/>
    <col min="8463" max="8715" width="8.875" style="12"/>
    <col min="8716" max="8718" width="25.875" style="12" customWidth="1"/>
    <col min="8719" max="8971" width="8.875" style="12"/>
    <col min="8972" max="8974" width="25.875" style="12" customWidth="1"/>
    <col min="8975" max="9227" width="8.875" style="12"/>
    <col min="9228" max="9230" width="25.875" style="12" customWidth="1"/>
    <col min="9231" max="9483" width="8.875" style="12"/>
    <col min="9484" max="9486" width="25.875" style="12" customWidth="1"/>
    <col min="9487" max="9739" width="8.875" style="12"/>
    <col min="9740" max="9742" width="25.875" style="12" customWidth="1"/>
    <col min="9743" max="9995" width="8.875" style="12"/>
    <col min="9996" max="9998" width="25.875" style="12" customWidth="1"/>
    <col min="9999" max="10251" width="8.875" style="12"/>
    <col min="10252" max="10254" width="25.875" style="12" customWidth="1"/>
    <col min="10255" max="10507" width="8.875" style="12"/>
    <col min="10508" max="10510" width="25.875" style="12" customWidth="1"/>
    <col min="10511" max="10763" width="8.875" style="12"/>
    <col min="10764" max="10766" width="25.875" style="12" customWidth="1"/>
    <col min="10767" max="11019" width="8.875" style="12"/>
    <col min="11020" max="11022" width="25.875" style="12" customWidth="1"/>
    <col min="11023" max="11275" width="8.875" style="12"/>
    <col min="11276" max="11278" width="25.875" style="12" customWidth="1"/>
    <col min="11279" max="11531" width="8.875" style="12"/>
    <col min="11532" max="11534" width="25.875" style="12" customWidth="1"/>
    <col min="11535" max="11787" width="8.875" style="12"/>
    <col min="11788" max="11790" width="25.875" style="12" customWidth="1"/>
    <col min="11791" max="12043" width="8.875" style="12"/>
    <col min="12044" max="12046" width="25.875" style="12" customWidth="1"/>
    <col min="12047" max="12299" width="8.875" style="12"/>
    <col min="12300" max="12302" width="25.875" style="12" customWidth="1"/>
    <col min="12303" max="12555" width="8.875" style="12"/>
    <col min="12556" max="12558" width="25.875" style="12" customWidth="1"/>
    <col min="12559" max="12811" width="8.875" style="12"/>
    <col min="12812" max="12814" width="25.875" style="12" customWidth="1"/>
    <col min="12815" max="13067" width="8.875" style="12"/>
    <col min="13068" max="13070" width="25.875" style="12" customWidth="1"/>
    <col min="13071" max="13323" width="8.875" style="12"/>
    <col min="13324" max="13326" width="25.875" style="12" customWidth="1"/>
    <col min="13327" max="13579" width="8.875" style="12"/>
    <col min="13580" max="13582" width="25.875" style="12" customWidth="1"/>
    <col min="13583" max="13835" width="8.875" style="12"/>
    <col min="13836" max="13838" width="25.875" style="12" customWidth="1"/>
    <col min="13839" max="14091" width="8.875" style="12"/>
    <col min="14092" max="14094" width="25.875" style="12" customWidth="1"/>
    <col min="14095" max="14347" width="8.875" style="12"/>
    <col min="14348" max="14350" width="25.875" style="12" customWidth="1"/>
    <col min="14351" max="14603" width="8.875" style="12"/>
    <col min="14604" max="14606" width="25.875" style="12" customWidth="1"/>
    <col min="14607" max="14859" width="8.875" style="12"/>
    <col min="14860" max="14862" width="25.875" style="12" customWidth="1"/>
    <col min="14863" max="15115" width="8.875" style="12"/>
    <col min="15116" max="15118" width="25.875" style="12" customWidth="1"/>
    <col min="15119" max="15371" width="8.875" style="12"/>
    <col min="15372" max="15374" width="25.875" style="12" customWidth="1"/>
    <col min="15375" max="15627" width="8.875" style="12"/>
    <col min="15628" max="15630" width="25.875" style="12" customWidth="1"/>
    <col min="15631" max="15883" width="8.875" style="12"/>
    <col min="15884" max="15886" width="25.875" style="12" customWidth="1"/>
    <col min="15887" max="16139" width="8.875" style="12"/>
    <col min="16140" max="16142" width="25.875" style="12" customWidth="1"/>
    <col min="16143" max="16384" width="8.875" style="12"/>
  </cols>
  <sheetData>
    <row r="1" spans="1:30" ht="57.6" customHeight="1" x14ac:dyDescent="0.2">
      <c r="A1" s="1"/>
    </row>
    <row r="2" spans="1:30" ht="23.25" x14ac:dyDescent="0.2">
      <c r="B2" s="180" t="s">
        <v>764</v>
      </c>
      <c r="C2" s="181"/>
      <c r="D2" s="181"/>
      <c r="E2" s="181"/>
      <c r="F2" s="181"/>
      <c r="G2" s="181"/>
      <c r="H2" s="181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4"/>
    </row>
    <row r="3" spans="1:30" ht="23.25" x14ac:dyDescent="0.2">
      <c r="B3" s="180" t="s">
        <v>751</v>
      </c>
      <c r="C3" s="181"/>
      <c r="D3" s="181"/>
      <c r="E3" s="181"/>
      <c r="F3" s="181"/>
      <c r="G3" s="181"/>
      <c r="H3" s="181"/>
      <c r="I3" s="12" t="s">
        <v>750</v>
      </c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4"/>
    </row>
    <row r="4" spans="1:30" ht="24" thickBot="1" x14ac:dyDescent="0.25">
      <c r="B4" s="180" t="s">
        <v>936</v>
      </c>
      <c r="C4" s="181"/>
      <c r="D4" s="181"/>
      <c r="E4" s="181"/>
      <c r="F4" s="181"/>
      <c r="G4" s="181"/>
      <c r="H4" s="181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4"/>
    </row>
    <row r="5" spans="1:30" ht="36" customHeight="1" x14ac:dyDescent="0.2">
      <c r="A5" s="637" t="s">
        <v>256</v>
      </c>
      <c r="B5" s="638" t="s">
        <v>2</v>
      </c>
      <c r="C5" s="654" t="s">
        <v>240</v>
      </c>
      <c r="D5" s="657" t="s">
        <v>762</v>
      </c>
      <c r="E5" s="659" t="s">
        <v>748</v>
      </c>
      <c r="F5" s="154">
        <v>1</v>
      </c>
      <c r="G5" s="154">
        <v>2</v>
      </c>
      <c r="H5" s="154">
        <v>3</v>
      </c>
      <c r="I5" s="154">
        <v>4</v>
      </c>
      <c r="J5" s="154">
        <v>6</v>
      </c>
      <c r="K5" s="154">
        <v>7</v>
      </c>
      <c r="L5" s="154">
        <v>9</v>
      </c>
      <c r="M5" s="154">
        <v>10</v>
      </c>
      <c r="N5" s="154">
        <v>11</v>
      </c>
      <c r="O5" s="154">
        <v>12</v>
      </c>
      <c r="P5" s="154">
        <v>13</v>
      </c>
      <c r="Q5" s="154">
        <v>14</v>
      </c>
      <c r="R5" s="154">
        <v>15</v>
      </c>
      <c r="S5" s="154">
        <v>16</v>
      </c>
      <c r="T5" s="154">
        <v>17</v>
      </c>
      <c r="U5" s="154">
        <v>18</v>
      </c>
      <c r="V5" s="154">
        <v>20</v>
      </c>
      <c r="W5" s="154" t="s">
        <v>744</v>
      </c>
      <c r="X5" s="169"/>
      <c r="Y5" s="655"/>
      <c r="Z5" s="154">
        <v>5</v>
      </c>
    </row>
    <row r="6" spans="1:30" ht="83.25" customHeight="1" x14ac:dyDescent="0.2">
      <c r="A6" s="637"/>
      <c r="B6" s="638"/>
      <c r="C6" s="654"/>
      <c r="D6" s="658"/>
      <c r="E6" s="660"/>
      <c r="F6" s="184" t="s">
        <v>709</v>
      </c>
      <c r="G6" s="184" t="s">
        <v>19</v>
      </c>
      <c r="H6" s="184" t="s">
        <v>711</v>
      </c>
      <c r="I6" s="184" t="s">
        <v>713</v>
      </c>
      <c r="J6" s="184" t="s">
        <v>716</v>
      </c>
      <c r="K6" s="184" t="s">
        <v>718</v>
      </c>
      <c r="L6" s="184" t="s">
        <v>720</v>
      </c>
      <c r="M6" s="184" t="s">
        <v>722</v>
      </c>
      <c r="N6" s="184" t="s">
        <v>724</v>
      </c>
      <c r="O6" s="184" t="s">
        <v>726</v>
      </c>
      <c r="P6" s="184" t="s">
        <v>728</v>
      </c>
      <c r="Q6" s="184" t="s">
        <v>730</v>
      </c>
      <c r="R6" s="184" t="s">
        <v>732</v>
      </c>
      <c r="S6" s="184" t="s">
        <v>734</v>
      </c>
      <c r="T6" s="184" t="s">
        <v>736</v>
      </c>
      <c r="U6" s="184" t="s">
        <v>738</v>
      </c>
      <c r="V6" s="184" t="s">
        <v>740</v>
      </c>
      <c r="W6" s="184" t="s">
        <v>742</v>
      </c>
      <c r="X6" s="226" t="s">
        <v>792</v>
      </c>
      <c r="Y6" s="655"/>
      <c r="Z6" s="159" t="s">
        <v>714</v>
      </c>
    </row>
    <row r="7" spans="1:30" ht="120" x14ac:dyDescent="0.2">
      <c r="A7" s="637"/>
      <c r="B7" s="638"/>
      <c r="C7" s="654"/>
      <c r="D7" s="658"/>
      <c r="E7" s="660"/>
      <c r="F7" s="185" t="s">
        <v>708</v>
      </c>
      <c r="G7" s="185" t="s">
        <v>394</v>
      </c>
      <c r="H7" s="185" t="s">
        <v>710</v>
      </c>
      <c r="I7" s="185" t="s">
        <v>712</v>
      </c>
      <c r="J7" s="185" t="s">
        <v>715</v>
      </c>
      <c r="K7" s="185" t="s">
        <v>717</v>
      </c>
      <c r="L7" s="185" t="s">
        <v>719</v>
      </c>
      <c r="M7" s="185" t="s">
        <v>721</v>
      </c>
      <c r="N7" s="185" t="s">
        <v>723</v>
      </c>
      <c r="O7" s="185" t="s">
        <v>725</v>
      </c>
      <c r="P7" s="185" t="s">
        <v>727</v>
      </c>
      <c r="Q7" s="185" t="s">
        <v>729</v>
      </c>
      <c r="R7" s="185" t="s">
        <v>731</v>
      </c>
      <c r="S7" s="185" t="s">
        <v>733</v>
      </c>
      <c r="T7" s="185" t="s">
        <v>735</v>
      </c>
      <c r="U7" s="185" t="s">
        <v>737</v>
      </c>
      <c r="V7" s="185" t="s">
        <v>739</v>
      </c>
      <c r="W7" s="185" t="s">
        <v>755</v>
      </c>
      <c r="X7" s="154" t="s">
        <v>790</v>
      </c>
      <c r="Y7" s="655"/>
      <c r="Z7" s="159" t="s">
        <v>20</v>
      </c>
    </row>
    <row r="8" spans="1:30" ht="80.099999999999994" customHeight="1" x14ac:dyDescent="0.2">
      <c r="A8" s="237"/>
      <c r="B8" s="238"/>
      <c r="C8" s="236"/>
      <c r="D8" s="239"/>
      <c r="E8" s="660"/>
      <c r="F8" s="185" t="s">
        <v>914</v>
      </c>
      <c r="G8" s="185" t="s">
        <v>841</v>
      </c>
      <c r="H8" s="185" t="s">
        <v>915</v>
      </c>
      <c r="I8" s="185" t="s">
        <v>916</v>
      </c>
      <c r="J8" s="185" t="s">
        <v>917</v>
      </c>
      <c r="K8" s="185" t="s">
        <v>918</v>
      </c>
      <c r="L8" s="185" t="s">
        <v>919</v>
      </c>
      <c r="M8" s="185" t="s">
        <v>920</v>
      </c>
      <c r="N8" s="185" t="s">
        <v>921</v>
      </c>
      <c r="O8" s="185" t="s">
        <v>922</v>
      </c>
      <c r="P8" s="185" t="s">
        <v>923</v>
      </c>
      <c r="Q8" s="185" t="s">
        <v>900</v>
      </c>
      <c r="R8" s="185" t="s">
        <v>924</v>
      </c>
      <c r="S8" s="185" t="s">
        <v>925</v>
      </c>
      <c r="T8" s="185" t="s">
        <v>926</v>
      </c>
      <c r="U8" s="185" t="s">
        <v>927</v>
      </c>
      <c r="V8" s="185" t="s">
        <v>859</v>
      </c>
      <c r="W8" s="185" t="s">
        <v>901</v>
      </c>
      <c r="X8" s="154" t="s">
        <v>902</v>
      </c>
      <c r="Y8" s="655"/>
      <c r="Z8" s="680" t="s">
        <v>928</v>
      </c>
    </row>
    <row r="9" spans="1:30" ht="18.75" customHeight="1" x14ac:dyDescent="0.3">
      <c r="A9" s="93">
        <v>2023</v>
      </c>
      <c r="B9" s="93" t="s">
        <v>3</v>
      </c>
      <c r="C9" s="145" t="s">
        <v>241</v>
      </c>
      <c r="D9" s="164">
        <v>103.24597349087625</v>
      </c>
      <c r="E9" s="660"/>
      <c r="F9" s="164">
        <v>101.45686691766245</v>
      </c>
      <c r="G9" s="164">
        <v>103.35855794575292</v>
      </c>
      <c r="H9" s="164">
        <v>99.837027379400269</v>
      </c>
      <c r="I9" s="164">
        <v>100.61568373298765</v>
      </c>
      <c r="J9" s="164">
        <v>101.17353308364545</v>
      </c>
      <c r="K9" s="164">
        <v>100.3160871735152</v>
      </c>
      <c r="L9" s="164">
        <v>101.16511318242343</v>
      </c>
      <c r="M9" s="164">
        <v>97.415844950697021</v>
      </c>
      <c r="N9" s="164">
        <v>103.00102937683113</v>
      </c>
      <c r="O9" s="164">
        <v>102.91768267047843</v>
      </c>
      <c r="P9" s="164">
        <v>99.37657961246839</v>
      </c>
      <c r="Q9" s="164">
        <v>101.27468132966757</v>
      </c>
      <c r="R9" s="164">
        <v>94.384286074036737</v>
      </c>
      <c r="S9" s="164">
        <v>108.12060837854666</v>
      </c>
      <c r="T9" s="164">
        <v>99.281280627245977</v>
      </c>
      <c r="U9" s="164">
        <v>96.239410973002919</v>
      </c>
      <c r="V9" s="164">
        <v>99.317046560012557</v>
      </c>
      <c r="W9" s="164">
        <v>102.69393166878483</v>
      </c>
      <c r="X9" s="164">
        <v>100.67343801072978</v>
      </c>
      <c r="Y9" s="655"/>
      <c r="Z9" s="164">
        <v>104.07706701385166</v>
      </c>
      <c r="AA9"/>
      <c r="AB9"/>
      <c r="AC9"/>
      <c r="AD9" s="25"/>
    </row>
    <row r="10" spans="1:30" ht="18.75" customHeight="1" x14ac:dyDescent="0.3">
      <c r="A10" s="96">
        <v>2023</v>
      </c>
      <c r="B10" s="96" t="s">
        <v>5</v>
      </c>
      <c r="C10" s="146" t="s">
        <v>242</v>
      </c>
      <c r="D10" s="165">
        <v>100.57355079743142</v>
      </c>
      <c r="E10" s="660"/>
      <c r="F10" s="165">
        <v>101.16221967588804</v>
      </c>
      <c r="G10" s="165">
        <v>103.35855794575292</v>
      </c>
      <c r="H10" s="165">
        <v>99.348109517601046</v>
      </c>
      <c r="I10" s="165">
        <v>101.10174983797795</v>
      </c>
      <c r="J10" s="165">
        <v>101.17353308364545</v>
      </c>
      <c r="K10" s="165">
        <v>100.3160871735152</v>
      </c>
      <c r="L10" s="165">
        <v>101.16511318242343</v>
      </c>
      <c r="M10" s="165">
        <v>97.211832709962593</v>
      </c>
      <c r="N10" s="165">
        <v>102.43091297806637</v>
      </c>
      <c r="O10" s="165">
        <v>103.92667955940468</v>
      </c>
      <c r="P10" s="165">
        <v>102.40943555181127</v>
      </c>
      <c r="Q10" s="165">
        <v>100.57485628592852</v>
      </c>
      <c r="R10" s="165">
        <v>102.03978846638122</v>
      </c>
      <c r="S10" s="165">
        <v>99.261762874677601</v>
      </c>
      <c r="T10" s="165">
        <v>102.02548186867037</v>
      </c>
      <c r="U10" s="165">
        <v>96.239410973002919</v>
      </c>
      <c r="V10" s="165">
        <v>95.983601759380363</v>
      </c>
      <c r="W10" s="165">
        <v>102.69393166878483</v>
      </c>
      <c r="X10" s="165">
        <v>101.31257597132996</v>
      </c>
      <c r="Y10" s="655"/>
      <c r="Z10" s="165">
        <v>100.33479839145573</v>
      </c>
      <c r="AA10"/>
      <c r="AB10"/>
      <c r="AC10"/>
    </row>
    <row r="11" spans="1:30" ht="18.75" customHeight="1" x14ac:dyDescent="0.3">
      <c r="A11" s="93">
        <v>2023</v>
      </c>
      <c r="B11" s="93" t="s">
        <v>6</v>
      </c>
      <c r="C11" s="145" t="s">
        <v>243</v>
      </c>
      <c r="D11" s="164">
        <v>100.19218487354006</v>
      </c>
      <c r="E11" s="660"/>
      <c r="F11" s="164">
        <v>101.16221967588804</v>
      </c>
      <c r="G11" s="164">
        <v>103.35855794575292</v>
      </c>
      <c r="H11" s="164">
        <v>99.054758800521512</v>
      </c>
      <c r="I11" s="164">
        <v>101.10174983797795</v>
      </c>
      <c r="J11" s="164">
        <v>101.17353308364545</v>
      </c>
      <c r="K11" s="164">
        <v>100.21627017135253</v>
      </c>
      <c r="L11" s="164">
        <v>97.370173102529947</v>
      </c>
      <c r="M11" s="164">
        <v>97.211832709962593</v>
      </c>
      <c r="N11" s="164">
        <v>102.43091297806637</v>
      </c>
      <c r="O11" s="164">
        <v>102.21138484823004</v>
      </c>
      <c r="P11" s="164">
        <v>98.770008424599837</v>
      </c>
      <c r="Q11" s="164">
        <v>101.27468132966757</v>
      </c>
      <c r="R11" s="164">
        <v>102.03978846638122</v>
      </c>
      <c r="S11" s="164">
        <v>99.261762874677601</v>
      </c>
      <c r="T11" s="164">
        <v>102.02548186867037</v>
      </c>
      <c r="U11" s="164">
        <v>96.239410973002919</v>
      </c>
      <c r="V11" s="164">
        <v>95.983601759380363</v>
      </c>
      <c r="W11" s="164">
        <v>102.69393166878483</v>
      </c>
      <c r="X11" s="164">
        <v>101.04582068974098</v>
      </c>
      <c r="Y11" s="655"/>
      <c r="Z11" s="164">
        <v>99.916405898556206</v>
      </c>
      <c r="AA11"/>
      <c r="AB11"/>
      <c r="AC11"/>
    </row>
    <row r="12" spans="1:30" ht="18.75" customHeight="1" x14ac:dyDescent="0.3">
      <c r="A12" s="96">
        <v>2023</v>
      </c>
      <c r="B12" s="96" t="s">
        <v>7</v>
      </c>
      <c r="C12" s="146" t="s">
        <v>244</v>
      </c>
      <c r="D12" s="165">
        <v>99.494932596169804</v>
      </c>
      <c r="E12" s="660"/>
      <c r="F12" s="165">
        <v>101.06400392862992</v>
      </c>
      <c r="G12" s="165">
        <v>99.379304480911486</v>
      </c>
      <c r="H12" s="165">
        <v>99.05475880052154</v>
      </c>
      <c r="I12" s="165">
        <v>100.22683084899543</v>
      </c>
      <c r="J12" s="165">
        <v>101.17353308364545</v>
      </c>
      <c r="K12" s="165">
        <v>99.916819164864421</v>
      </c>
      <c r="L12" s="165">
        <v>97.370173102529947</v>
      </c>
      <c r="M12" s="165">
        <v>97.517851071064257</v>
      </c>
      <c r="N12" s="165">
        <v>102.33589357827222</v>
      </c>
      <c r="O12" s="165">
        <v>102.21138484823005</v>
      </c>
      <c r="P12" s="165">
        <v>102.4094355518113</v>
      </c>
      <c r="Q12" s="165">
        <v>94.476380904773819</v>
      </c>
      <c r="R12" s="165">
        <v>102.03978846638122</v>
      </c>
      <c r="S12" s="165">
        <v>99.261762874677572</v>
      </c>
      <c r="T12" s="165">
        <v>102.02548186867034</v>
      </c>
      <c r="U12" s="165">
        <v>102.03467658934368</v>
      </c>
      <c r="V12" s="165">
        <v>95.983601759380349</v>
      </c>
      <c r="W12" s="165">
        <v>102.69393166878483</v>
      </c>
      <c r="X12" s="165">
        <v>100.72303878251576</v>
      </c>
      <c r="Y12" s="655"/>
      <c r="Z12" s="165">
        <v>99.098175737080723</v>
      </c>
      <c r="AA12"/>
      <c r="AB12"/>
      <c r="AC12"/>
    </row>
    <row r="13" spans="1:30" ht="18.75" customHeight="1" x14ac:dyDescent="0.3">
      <c r="A13" s="93">
        <v>2023</v>
      </c>
      <c r="B13" s="93" t="s">
        <v>8</v>
      </c>
      <c r="C13" s="145" t="s">
        <v>245</v>
      </c>
      <c r="D13" s="164">
        <v>100.19791450237071</v>
      </c>
      <c r="E13" s="660"/>
      <c r="F13" s="164">
        <v>99.492551972499598</v>
      </c>
      <c r="G13" s="164">
        <v>103.35855794575292</v>
      </c>
      <c r="H13" s="164">
        <v>99.348109517601074</v>
      </c>
      <c r="I13" s="164">
        <v>101.10174983797795</v>
      </c>
      <c r="J13" s="164">
        <v>97.47815230961298</v>
      </c>
      <c r="K13" s="164">
        <v>100.01673598402928</v>
      </c>
      <c r="L13" s="164">
        <v>97.370173102529947</v>
      </c>
      <c r="M13" s="164">
        <v>97.517851071064257</v>
      </c>
      <c r="N13" s="164">
        <v>96.254651991448242</v>
      </c>
      <c r="O13" s="164">
        <v>96.661901959135605</v>
      </c>
      <c r="P13" s="164">
        <v>99.983150800337</v>
      </c>
      <c r="Q13" s="164">
        <v>94.476380904773819</v>
      </c>
      <c r="R13" s="164">
        <v>99.118609921934009</v>
      </c>
      <c r="S13" s="164">
        <v>99.261762874677572</v>
      </c>
      <c r="T13" s="164">
        <v>99.281280627245977</v>
      </c>
      <c r="U13" s="164">
        <v>102.03467658934368</v>
      </c>
      <c r="V13" s="164">
        <v>99.317046560012557</v>
      </c>
      <c r="W13" s="164">
        <v>100.67342027708655</v>
      </c>
      <c r="X13" s="164">
        <v>99.673795747083688</v>
      </c>
      <c r="Y13" s="655"/>
      <c r="Z13" s="164">
        <v>100.36723838775563</v>
      </c>
      <c r="AA13"/>
      <c r="AB13"/>
      <c r="AC13"/>
    </row>
    <row r="14" spans="1:30" ht="18.75" customHeight="1" x14ac:dyDescent="0.3">
      <c r="A14" s="96">
        <v>2023</v>
      </c>
      <c r="B14" s="96" t="s">
        <v>9</v>
      </c>
      <c r="C14" s="146" t="s">
        <v>246</v>
      </c>
      <c r="D14" s="165">
        <v>100.08635556973621</v>
      </c>
      <c r="E14" s="660"/>
      <c r="F14" s="165">
        <v>99.492551972499598</v>
      </c>
      <c r="G14" s="165">
        <v>97.134597398180418</v>
      </c>
      <c r="H14" s="165">
        <v>98.859191655801823</v>
      </c>
      <c r="I14" s="165">
        <v>100.22683084899543</v>
      </c>
      <c r="J14" s="165">
        <v>100.97378277153555</v>
      </c>
      <c r="K14" s="165">
        <v>99.817002162701726</v>
      </c>
      <c r="L14" s="165">
        <v>100.96537949400795</v>
      </c>
      <c r="M14" s="165">
        <v>103.12818769126146</v>
      </c>
      <c r="N14" s="165">
        <v>100.05542798321324</v>
      </c>
      <c r="O14" s="165">
        <v>96.661901959135605</v>
      </c>
      <c r="P14" s="165">
        <v>99.983150800337</v>
      </c>
      <c r="Q14" s="165">
        <v>101.0747313171707</v>
      </c>
      <c r="R14" s="165">
        <v>99.924452279022873</v>
      </c>
      <c r="S14" s="165">
        <v>99.261762874677572</v>
      </c>
      <c r="T14" s="165">
        <v>99.085266252858531</v>
      </c>
      <c r="U14" s="165">
        <v>101.74966352624494</v>
      </c>
      <c r="V14" s="165">
        <v>103.92504378441592</v>
      </c>
      <c r="W14" s="165">
        <v>94.375527813694205</v>
      </c>
      <c r="X14" s="165">
        <v>99.853608238848722</v>
      </c>
      <c r="Y14" s="655"/>
      <c r="Z14" s="165">
        <v>100.16154784625999</v>
      </c>
      <c r="AA14"/>
      <c r="AB14"/>
      <c r="AC14"/>
    </row>
    <row r="15" spans="1:30" ht="18.75" customHeight="1" x14ac:dyDescent="0.3">
      <c r="A15" s="93">
        <v>2023</v>
      </c>
      <c r="B15" s="93" t="s">
        <v>10</v>
      </c>
      <c r="C15" s="145" t="s">
        <v>247</v>
      </c>
      <c r="D15" s="164">
        <v>99.043485365098363</v>
      </c>
      <c r="E15" s="660"/>
      <c r="F15" s="164">
        <v>99.492551972499598</v>
      </c>
      <c r="G15" s="164">
        <v>97.134597398180418</v>
      </c>
      <c r="H15" s="164">
        <v>101.79269882659713</v>
      </c>
      <c r="I15" s="164">
        <v>100.22683084899546</v>
      </c>
      <c r="J15" s="164">
        <v>100.57428214731584</v>
      </c>
      <c r="K15" s="164">
        <v>99.916819164864208</v>
      </c>
      <c r="L15" s="164">
        <v>100.76564580559256</v>
      </c>
      <c r="M15" s="164">
        <v>99.863991839510362</v>
      </c>
      <c r="N15" s="164">
        <v>100.05542798321322</v>
      </c>
      <c r="O15" s="164">
        <v>96.661901959135605</v>
      </c>
      <c r="P15" s="164">
        <v>99.983150800336972</v>
      </c>
      <c r="Q15" s="164">
        <v>100.87478130467383</v>
      </c>
      <c r="R15" s="164">
        <v>99.924452279022887</v>
      </c>
      <c r="S15" s="164">
        <v>99.261762874677572</v>
      </c>
      <c r="T15" s="164">
        <v>102.02548186867037</v>
      </c>
      <c r="U15" s="164">
        <v>102.03467658934368</v>
      </c>
      <c r="V15" s="164">
        <v>103.92504378441592</v>
      </c>
      <c r="W15" s="164">
        <v>94.282132909259531</v>
      </c>
      <c r="X15" s="164">
        <v>99.776179532934961</v>
      </c>
      <c r="Y15" s="655"/>
      <c r="Z15" s="164">
        <v>98.80677827906969</v>
      </c>
      <c r="AA15"/>
      <c r="AB15"/>
      <c r="AC15"/>
    </row>
    <row r="16" spans="1:30" ht="18.75" customHeight="1" x14ac:dyDescent="0.3">
      <c r="A16" s="96">
        <v>2023</v>
      </c>
      <c r="B16" s="96" t="s">
        <v>11</v>
      </c>
      <c r="C16" s="146" t="s">
        <v>248</v>
      </c>
      <c r="D16" s="165">
        <v>99.129959277378646</v>
      </c>
      <c r="E16" s="660"/>
      <c r="F16" s="165">
        <v>99.099688983467047</v>
      </c>
      <c r="G16" s="165">
        <v>96.318340277187303</v>
      </c>
      <c r="H16" s="165">
        <v>98.663624511082162</v>
      </c>
      <c r="I16" s="165">
        <v>98.088139987038232</v>
      </c>
      <c r="J16" s="165">
        <v>100.57428214731584</v>
      </c>
      <c r="K16" s="165">
        <v>99.916819164864421</v>
      </c>
      <c r="L16" s="165">
        <v>100.76564580559256</v>
      </c>
      <c r="M16" s="165">
        <v>99.863991839510362</v>
      </c>
      <c r="N16" s="165">
        <v>100.05542798321322</v>
      </c>
      <c r="O16" s="165">
        <v>96.661901959135605</v>
      </c>
      <c r="P16" s="165">
        <v>102.00505475989891</v>
      </c>
      <c r="Q16" s="165">
        <v>100.87478130467383</v>
      </c>
      <c r="R16" s="165">
        <v>99.924452279022887</v>
      </c>
      <c r="S16" s="165">
        <v>99.261762874677572</v>
      </c>
      <c r="T16" s="165">
        <v>98.889251878471086</v>
      </c>
      <c r="U16" s="165">
        <v>102.03467658934368</v>
      </c>
      <c r="V16" s="165">
        <v>103.92504378441592</v>
      </c>
      <c r="W16" s="165">
        <v>101.24438705397128</v>
      </c>
      <c r="X16" s="165">
        <v>99.457001511598776</v>
      </c>
      <c r="Y16" s="655"/>
      <c r="Z16" s="165">
        <v>99.024303715114357</v>
      </c>
      <c r="AA16"/>
      <c r="AB16"/>
      <c r="AC16"/>
    </row>
    <row r="17" spans="1:29" ht="18.75" customHeight="1" x14ac:dyDescent="0.3">
      <c r="A17" s="93">
        <v>2023</v>
      </c>
      <c r="B17" s="93" t="s">
        <v>12</v>
      </c>
      <c r="C17" s="145" t="s">
        <v>249</v>
      </c>
      <c r="D17" s="164">
        <v>99.384409931795687</v>
      </c>
      <c r="E17" s="660"/>
      <c r="F17" s="164">
        <v>99.492551972499598</v>
      </c>
      <c r="G17" s="164">
        <v>97.134597398180418</v>
      </c>
      <c r="H17" s="164">
        <v>98.663624511082162</v>
      </c>
      <c r="I17" s="164">
        <v>103.04601425793908</v>
      </c>
      <c r="J17" s="164">
        <v>100.57428214731584</v>
      </c>
      <c r="K17" s="164">
        <v>100.01663616702712</v>
      </c>
      <c r="L17" s="164">
        <v>100.76564580559256</v>
      </c>
      <c r="M17" s="164">
        <v>102.92417545052703</v>
      </c>
      <c r="N17" s="164">
        <v>100.05542798321322</v>
      </c>
      <c r="O17" s="164">
        <v>96.661901959135605</v>
      </c>
      <c r="P17" s="164">
        <v>98.770008424599837</v>
      </c>
      <c r="Q17" s="164">
        <v>100.87478130467383</v>
      </c>
      <c r="R17" s="164">
        <v>99.924452279022887</v>
      </c>
      <c r="S17" s="164">
        <v>99.261762874677572</v>
      </c>
      <c r="T17" s="164">
        <v>98.889251878471086</v>
      </c>
      <c r="U17" s="164">
        <v>102.03467658934368</v>
      </c>
      <c r="V17" s="164">
        <v>105.91366912522108</v>
      </c>
      <c r="W17" s="164">
        <v>100.27589443196479</v>
      </c>
      <c r="X17" s="164">
        <v>100.56690275659344</v>
      </c>
      <c r="Y17" s="655"/>
      <c r="Z17" s="164">
        <v>99.002389106334292</v>
      </c>
      <c r="AA17"/>
      <c r="AB17"/>
      <c r="AC17"/>
    </row>
    <row r="18" spans="1:29" ht="18.75" customHeight="1" x14ac:dyDescent="0.3">
      <c r="A18" s="96">
        <v>2023</v>
      </c>
      <c r="B18" s="96" t="s">
        <v>13</v>
      </c>
      <c r="C18" s="146" t="s">
        <v>250</v>
      </c>
      <c r="D18" s="165">
        <v>100.0298087999103</v>
      </c>
      <c r="E18" s="660"/>
      <c r="F18" s="165">
        <v>99.492551972499598</v>
      </c>
      <c r="G18" s="165">
        <v>97.134597398180418</v>
      </c>
      <c r="H18" s="165">
        <v>101.79269882659713</v>
      </c>
      <c r="I18" s="165">
        <v>98.088139987038232</v>
      </c>
      <c r="J18" s="165">
        <v>100.77403245942575</v>
      </c>
      <c r="K18" s="165">
        <v>99.916819164864421</v>
      </c>
      <c r="L18" s="165">
        <v>100.76564580559256</v>
      </c>
      <c r="M18" s="165">
        <v>102.92417545052704</v>
      </c>
      <c r="N18" s="165">
        <v>95.874574392271739</v>
      </c>
      <c r="O18" s="165">
        <v>101.80778609265954</v>
      </c>
      <c r="P18" s="165">
        <v>98.770008424599837</v>
      </c>
      <c r="Q18" s="165">
        <v>101.67458135466134</v>
      </c>
      <c r="R18" s="165">
        <v>99.924452279022873</v>
      </c>
      <c r="S18" s="165">
        <v>99.261762874677572</v>
      </c>
      <c r="T18" s="165">
        <v>98.889251878471086</v>
      </c>
      <c r="U18" s="165">
        <v>101.74966352624496</v>
      </c>
      <c r="V18" s="165">
        <v>100.81782278051705</v>
      </c>
      <c r="W18" s="165">
        <v>100.27589443196479</v>
      </c>
      <c r="X18" s="165">
        <v>99.398520056324827</v>
      </c>
      <c r="Y18" s="655"/>
      <c r="Z18" s="165">
        <v>100.23375544708786</v>
      </c>
      <c r="AA18"/>
      <c r="AB18"/>
      <c r="AC18"/>
    </row>
    <row r="19" spans="1:29" ht="18.75" customHeight="1" x14ac:dyDescent="0.3">
      <c r="A19" s="93">
        <v>2023</v>
      </c>
      <c r="B19" s="93" t="s">
        <v>14</v>
      </c>
      <c r="C19" s="145" t="s">
        <v>251</v>
      </c>
      <c r="D19" s="164">
        <v>99.348866686834782</v>
      </c>
      <c r="E19" s="660"/>
      <c r="F19" s="164">
        <v>99.099688983467047</v>
      </c>
      <c r="G19" s="164">
        <v>102.95042938525637</v>
      </c>
      <c r="H19" s="164">
        <v>101.79269882659713</v>
      </c>
      <c r="I19" s="164">
        <v>98.088139987038232</v>
      </c>
      <c r="J19" s="164">
        <v>97.47815230961298</v>
      </c>
      <c r="K19" s="164">
        <v>99.817002162701726</v>
      </c>
      <c r="L19" s="164">
        <v>100.76564580559256</v>
      </c>
      <c r="M19" s="164">
        <v>102.92417545052704</v>
      </c>
      <c r="N19" s="164">
        <v>101.57573837991919</v>
      </c>
      <c r="O19" s="164">
        <v>101.80778609265954</v>
      </c>
      <c r="P19" s="164">
        <v>98.770008424599837</v>
      </c>
      <c r="Q19" s="164">
        <v>101.67458135466134</v>
      </c>
      <c r="R19" s="164">
        <v>99.118609921933995</v>
      </c>
      <c r="S19" s="164">
        <v>99.261762874677572</v>
      </c>
      <c r="T19" s="164">
        <v>98.889251878471086</v>
      </c>
      <c r="U19" s="164">
        <v>101.74966352624496</v>
      </c>
      <c r="V19" s="164">
        <v>98.924876583467608</v>
      </c>
      <c r="W19" s="164">
        <v>101.24438705397128</v>
      </c>
      <c r="X19" s="164">
        <v>98.924409694972823</v>
      </c>
      <c r="Y19" s="655"/>
      <c r="Z19" s="164">
        <v>99.485993447355895</v>
      </c>
      <c r="AA19"/>
      <c r="AB19"/>
      <c r="AC19"/>
    </row>
    <row r="20" spans="1:29" ht="18.75" customHeight="1" x14ac:dyDescent="0.3">
      <c r="A20" s="96">
        <v>2023</v>
      </c>
      <c r="B20" s="96" t="s">
        <v>15</v>
      </c>
      <c r="C20" s="146" t="s">
        <v>252</v>
      </c>
      <c r="D20" s="165">
        <v>99.252101742678036</v>
      </c>
      <c r="E20" s="660"/>
      <c r="F20" s="165">
        <v>99.492551972499598</v>
      </c>
      <c r="G20" s="165">
        <v>99.379304480911486</v>
      </c>
      <c r="H20" s="165">
        <v>101.79269882659713</v>
      </c>
      <c r="I20" s="165">
        <v>98.088139987038232</v>
      </c>
      <c r="J20" s="165">
        <v>96.878901373283412</v>
      </c>
      <c r="K20" s="165">
        <v>100.01663616702712</v>
      </c>
      <c r="L20" s="165">
        <v>100.76564580559256</v>
      </c>
      <c r="M20" s="165">
        <v>101.49608976538589</v>
      </c>
      <c r="N20" s="165">
        <v>95.874574392271739</v>
      </c>
      <c r="O20" s="165">
        <v>101.80778609265954</v>
      </c>
      <c r="P20" s="165">
        <v>98.770008424599837</v>
      </c>
      <c r="Q20" s="165">
        <v>100.87478130467386</v>
      </c>
      <c r="R20" s="165">
        <v>101.63686728783679</v>
      </c>
      <c r="S20" s="165">
        <v>99.261762874677572</v>
      </c>
      <c r="T20" s="165">
        <v>98.693237504083612</v>
      </c>
      <c r="U20" s="165">
        <v>95.859393555537977</v>
      </c>
      <c r="V20" s="165">
        <v>95.983601759380363</v>
      </c>
      <c r="W20" s="165">
        <v>93.48450909252027</v>
      </c>
      <c r="X20" s="165">
        <v>98.510932778414968</v>
      </c>
      <c r="Y20" s="655"/>
      <c r="Z20" s="165">
        <v>99.491546730077928</v>
      </c>
      <c r="AA20"/>
      <c r="AB20"/>
      <c r="AC20"/>
    </row>
    <row r="21" spans="1:29" ht="18.75" customHeight="1" x14ac:dyDescent="0.3">
      <c r="A21" s="93">
        <v>2024</v>
      </c>
      <c r="B21" s="93" t="s">
        <v>3</v>
      </c>
      <c r="C21" s="145" t="s">
        <v>241</v>
      </c>
      <c r="D21" s="164">
        <v>102.78472591779952</v>
      </c>
      <c r="E21" s="660"/>
      <c r="F21" s="164">
        <v>99.099688983467047</v>
      </c>
      <c r="G21" s="164">
        <v>102.95042938525637</v>
      </c>
      <c r="H21" s="164">
        <v>98.663624511082148</v>
      </c>
      <c r="I21" s="164">
        <v>104.95430978613089</v>
      </c>
      <c r="J21" s="164">
        <v>102.3580455772543</v>
      </c>
      <c r="K21" s="164">
        <v>105.2434950728599</v>
      </c>
      <c r="L21" s="164">
        <v>100.76564580559256</v>
      </c>
      <c r="M21" s="164">
        <v>102.92417545052703</v>
      </c>
      <c r="N21" s="164">
        <v>103.97450759089421</v>
      </c>
      <c r="O21" s="164">
        <v>101.80778609265954</v>
      </c>
      <c r="P21" s="164">
        <v>102.00505475989891</v>
      </c>
      <c r="Q21" s="164">
        <v>106.67377307238266</v>
      </c>
      <c r="R21" s="164">
        <v>105.70435166384613</v>
      </c>
      <c r="S21" s="164">
        <v>101.24699813217113</v>
      </c>
      <c r="T21" s="164">
        <v>104.05902138537148</v>
      </c>
      <c r="U21" s="164">
        <v>102.73626513707782</v>
      </c>
      <c r="V21" s="164">
        <v>99.725901639344244</v>
      </c>
      <c r="W21" s="164">
        <v>103.42188775242803</v>
      </c>
      <c r="X21" s="164">
        <v>103.18939723803399</v>
      </c>
      <c r="Y21" s="655"/>
      <c r="Z21" s="164">
        <v>102.65399119488654</v>
      </c>
      <c r="AA21"/>
      <c r="AB21"/>
      <c r="AC21"/>
    </row>
    <row r="22" spans="1:29" ht="18.75" customHeight="1" x14ac:dyDescent="0.3">
      <c r="A22" s="96">
        <v>2024</v>
      </c>
      <c r="B22" s="96" t="s">
        <v>5</v>
      </c>
      <c r="C22" s="146" t="s">
        <v>242</v>
      </c>
      <c r="D22" s="165">
        <v>102.76751361322245</v>
      </c>
      <c r="E22" s="660"/>
      <c r="F22" s="165">
        <v>99.492551972499598</v>
      </c>
      <c r="G22" s="165">
        <v>103.56262222600121</v>
      </c>
      <c r="H22" s="165">
        <v>98.41916558018255</v>
      </c>
      <c r="I22" s="165">
        <v>104.95430978613089</v>
      </c>
      <c r="J22" s="165">
        <v>102.04245036992464</v>
      </c>
      <c r="K22" s="165">
        <v>105.29606425121798</v>
      </c>
      <c r="L22" s="165">
        <v>102.36351531291609</v>
      </c>
      <c r="M22" s="165">
        <v>102.66916014960894</v>
      </c>
      <c r="N22" s="165">
        <v>100.9723562648819</v>
      </c>
      <c r="O22" s="165">
        <v>108.9343311191457</v>
      </c>
      <c r="P22" s="165">
        <v>101.75231676495366</v>
      </c>
      <c r="Q22" s="165">
        <v>106.25255383024097</v>
      </c>
      <c r="R22" s="165">
        <v>103.26461248846383</v>
      </c>
      <c r="S22" s="165">
        <v>101.24699813217113</v>
      </c>
      <c r="T22" s="165">
        <v>103.9557882292352</v>
      </c>
      <c r="U22" s="165">
        <v>99.673934157030317</v>
      </c>
      <c r="V22" s="165">
        <v>99.725901639344244</v>
      </c>
      <c r="W22" s="165">
        <v>103.42188775242803</v>
      </c>
      <c r="X22" s="165">
        <v>102.9750971735146</v>
      </c>
      <c r="Y22" s="655"/>
      <c r="Z22" s="165">
        <v>102.70045084430579</v>
      </c>
      <c r="AA22"/>
      <c r="AB22"/>
      <c r="AC22"/>
    </row>
    <row r="23" spans="1:29" ht="18.75" customHeight="1" x14ac:dyDescent="0.3">
      <c r="A23" s="93">
        <v>2024</v>
      </c>
      <c r="B23" s="93" t="s">
        <v>6</v>
      </c>
      <c r="C23" s="145" t="s">
        <v>243</v>
      </c>
      <c r="D23" s="164">
        <v>103.0766307792162</v>
      </c>
      <c r="E23" s="660"/>
      <c r="F23" s="164">
        <v>99.099688983467047</v>
      </c>
      <c r="G23" s="164">
        <v>102.44026868463565</v>
      </c>
      <c r="H23" s="164">
        <v>98.174706649282939</v>
      </c>
      <c r="I23" s="164">
        <v>104.82428710304602</v>
      </c>
      <c r="J23" s="164">
        <v>102.04245036992464</v>
      </c>
      <c r="K23" s="164">
        <v>104.77037246763723</v>
      </c>
      <c r="L23" s="164">
        <v>102.36351531291609</v>
      </c>
      <c r="M23" s="164">
        <v>102.41414484869091</v>
      </c>
      <c r="N23" s="164">
        <v>103.97450759089421</v>
      </c>
      <c r="O23" s="164">
        <v>106.1812831077104</v>
      </c>
      <c r="P23" s="164">
        <v>101.49957877000844</v>
      </c>
      <c r="Q23" s="164">
        <v>106.67377307238266</v>
      </c>
      <c r="R23" s="164">
        <v>103.1320179680626</v>
      </c>
      <c r="S23" s="164">
        <v>101.24699813217113</v>
      </c>
      <c r="T23" s="164">
        <v>103.9557882292352</v>
      </c>
      <c r="U23" s="164">
        <v>99.550453069125183</v>
      </c>
      <c r="V23" s="164">
        <v>101.10540983606559</v>
      </c>
      <c r="W23" s="164">
        <v>103.52639851572064</v>
      </c>
      <c r="X23" s="164">
        <v>102.76116479305138</v>
      </c>
      <c r="Y23" s="655"/>
      <c r="Z23" s="164">
        <v>103.17854647283599</v>
      </c>
      <c r="AA23"/>
      <c r="AB23"/>
      <c r="AC23"/>
    </row>
    <row r="24" spans="1:29" ht="18.75" customHeight="1" x14ac:dyDescent="0.3">
      <c r="A24" s="96">
        <v>2024</v>
      </c>
      <c r="B24" s="96" t="s">
        <v>7</v>
      </c>
      <c r="C24" s="146" t="s">
        <v>244</v>
      </c>
      <c r="D24" s="165">
        <v>103.25177952457081</v>
      </c>
      <c r="E24" s="660"/>
      <c r="F24" s="165">
        <v>99.099688983467047</v>
      </c>
      <c r="G24" s="165">
        <v>102.44026868463565</v>
      </c>
      <c r="H24" s="165">
        <v>98.174706649282939</v>
      </c>
      <c r="I24" s="165">
        <v>105.96848671419309</v>
      </c>
      <c r="J24" s="165">
        <v>103.66042446941324</v>
      </c>
      <c r="K24" s="165">
        <v>105.94975877557809</v>
      </c>
      <c r="L24" s="165">
        <v>100.26631158455393</v>
      </c>
      <c r="M24" s="165">
        <v>105.37232233934036</v>
      </c>
      <c r="N24" s="165">
        <v>108.68604006651356</v>
      </c>
      <c r="O24" s="165">
        <v>105.91137643992263</v>
      </c>
      <c r="P24" s="165">
        <v>97.354675652906479</v>
      </c>
      <c r="Q24" s="165">
        <v>105.20933403721941</v>
      </c>
      <c r="R24" s="165">
        <v>106.94610929236964</v>
      </c>
      <c r="S24" s="165">
        <v>101.24699813217114</v>
      </c>
      <c r="T24" s="165">
        <v>105.60176412936949</v>
      </c>
      <c r="U24" s="165">
        <v>100.27828358799778</v>
      </c>
      <c r="V24" s="165">
        <v>105.01819672131148</v>
      </c>
      <c r="W24" s="165">
        <v>99.332256641224745</v>
      </c>
      <c r="X24" s="165">
        <v>103.43784445691347</v>
      </c>
      <c r="Y24" s="655"/>
      <c r="Z24" s="165">
        <v>103.19166864901001</v>
      </c>
      <c r="AA24"/>
      <c r="AB24"/>
      <c r="AC24"/>
    </row>
    <row r="25" spans="1:29" ht="18.75" customHeight="1" x14ac:dyDescent="0.3">
      <c r="A25" s="93">
        <v>2024</v>
      </c>
      <c r="B25" s="93" t="s">
        <v>8</v>
      </c>
      <c r="C25" s="145" t="s">
        <v>245</v>
      </c>
      <c r="D25" s="164">
        <v>103.57222296080822</v>
      </c>
      <c r="E25" s="660"/>
      <c r="F25" s="164">
        <v>99.099688983467047</v>
      </c>
      <c r="G25" s="164">
        <v>103.5626222260012</v>
      </c>
      <c r="H25" s="164">
        <v>101.79269882659713</v>
      </c>
      <c r="I25" s="164">
        <v>106.72261827608554</v>
      </c>
      <c r="J25" s="164">
        <v>105.47715355805246</v>
      </c>
      <c r="K25" s="164">
        <v>105.94975877557809</v>
      </c>
      <c r="L25" s="164">
        <v>100.26631158455393</v>
      </c>
      <c r="M25" s="164">
        <v>105.37232233934036</v>
      </c>
      <c r="N25" s="164">
        <v>108.68604006651356</v>
      </c>
      <c r="O25" s="164">
        <v>101.97073909022114</v>
      </c>
      <c r="P25" s="164">
        <v>100.42139848357205</v>
      </c>
      <c r="Q25" s="164">
        <v>110.98777841036703</v>
      </c>
      <c r="R25" s="164">
        <v>105.41022412490551</v>
      </c>
      <c r="S25" s="164">
        <v>105.27510450947257</v>
      </c>
      <c r="T25" s="164">
        <v>105.60176412936949</v>
      </c>
      <c r="U25" s="164">
        <v>97.809357928905087</v>
      </c>
      <c r="V25" s="164">
        <v>104.8927868852459</v>
      </c>
      <c r="W25" s="164">
        <v>98.303386787013196</v>
      </c>
      <c r="X25" s="164">
        <v>104.41961124386734</v>
      </c>
      <c r="Y25" s="655"/>
      <c r="Z25" s="164">
        <v>103.2984623386785</v>
      </c>
      <c r="AA25"/>
      <c r="AB25"/>
      <c r="AC25"/>
    </row>
    <row r="26" spans="1:29" ht="18.75" customHeight="1" x14ac:dyDescent="0.3">
      <c r="A26" s="96">
        <v>2024</v>
      </c>
      <c r="B26" s="96" t="s">
        <v>9</v>
      </c>
      <c r="C26" s="146" t="s">
        <v>246</v>
      </c>
      <c r="D26" s="165">
        <v>103.74386554432328</v>
      </c>
      <c r="E26" s="660"/>
      <c r="F26" s="165">
        <v>99.099688983467047</v>
      </c>
      <c r="G26" s="165">
        <v>103.5626222260012</v>
      </c>
      <c r="H26" s="165">
        <v>101.79269882659713</v>
      </c>
      <c r="I26" s="165">
        <v>106.20252754374593</v>
      </c>
      <c r="J26" s="165">
        <v>106.01148564294635</v>
      </c>
      <c r="K26" s="165">
        <v>106.43037764099151</v>
      </c>
      <c r="L26" s="165">
        <v>100.26631158455393</v>
      </c>
      <c r="M26" s="165">
        <v>105.88235294117646</v>
      </c>
      <c r="N26" s="165">
        <v>109.09272309763242</v>
      </c>
      <c r="O26" s="165">
        <v>95.546960396872109</v>
      </c>
      <c r="P26" s="165">
        <v>101.41566975568659</v>
      </c>
      <c r="Q26" s="165">
        <v>117.44297752991932</v>
      </c>
      <c r="R26" s="165">
        <v>105.73356837068744</v>
      </c>
      <c r="S26" s="165">
        <v>106.09161255892556</v>
      </c>
      <c r="T26" s="165">
        <v>105.60176412936949</v>
      </c>
      <c r="U26" s="165">
        <v>95.465125484918076</v>
      </c>
      <c r="V26" s="165">
        <v>105.44459016393444</v>
      </c>
      <c r="W26" s="165">
        <v>97.861487062233962</v>
      </c>
      <c r="X26" s="165">
        <v>104.63290000898049</v>
      </c>
      <c r="Y26" s="655"/>
      <c r="Z26" s="165">
        <v>103.45665054146689</v>
      </c>
      <c r="AA26"/>
      <c r="AB26"/>
      <c r="AC26"/>
    </row>
    <row r="27" spans="1:29" ht="18.75" customHeight="1" x14ac:dyDescent="0.3">
      <c r="A27" s="93">
        <v>2024</v>
      </c>
      <c r="B27" s="93" t="s">
        <v>10</v>
      </c>
      <c r="C27" s="145" t="s">
        <v>247</v>
      </c>
      <c r="D27" s="164">
        <v>103.75039946811543</v>
      </c>
      <c r="E27" s="660"/>
      <c r="F27" s="164">
        <v>98.60861024717633</v>
      </c>
      <c r="G27" s="164">
        <v>103.76668650624947</v>
      </c>
      <c r="H27" s="164">
        <v>98.174706649282953</v>
      </c>
      <c r="I27" s="164">
        <v>106.20252754374593</v>
      </c>
      <c r="J27" s="164">
        <v>104.72908863920098</v>
      </c>
      <c r="K27" s="164">
        <v>106.91099650640491</v>
      </c>
      <c r="L27" s="164">
        <v>100.2663115845539</v>
      </c>
      <c r="M27" s="164">
        <v>105.98435906154369</v>
      </c>
      <c r="N27" s="164">
        <v>109.49940612875127</v>
      </c>
      <c r="O27" s="164">
        <v>95.546960396872109</v>
      </c>
      <c r="P27" s="164">
        <v>100.1782645324347</v>
      </c>
      <c r="Q27" s="164">
        <v>118.68102158420453</v>
      </c>
      <c r="R27" s="164">
        <v>106.05691261646939</v>
      </c>
      <c r="S27" s="164">
        <v>102.8800142310771</v>
      </c>
      <c r="T27" s="164">
        <v>105.60176412936949</v>
      </c>
      <c r="U27" s="164">
        <v>95.46512548491809</v>
      </c>
      <c r="V27" s="164">
        <v>105.44459016393444</v>
      </c>
      <c r="W27" s="164">
        <v>98.010380511457583</v>
      </c>
      <c r="X27" s="164">
        <v>104.1503688143541</v>
      </c>
      <c r="Y27" s="655"/>
      <c r="Z27" s="164">
        <v>103.62118378358434</v>
      </c>
      <c r="AA27"/>
      <c r="AB27"/>
      <c r="AC27"/>
    </row>
    <row r="28" spans="1:29" ht="18.75" customHeight="1" x14ac:dyDescent="0.3">
      <c r="A28" s="96">
        <v>2024</v>
      </c>
      <c r="B28" s="96" t="s">
        <v>11</v>
      </c>
      <c r="C28" s="146" t="s">
        <v>248</v>
      </c>
      <c r="D28" s="165">
        <v>103.93500047314677</v>
      </c>
      <c r="E28" s="660"/>
      <c r="F28" s="165">
        <v>98.60861024717633</v>
      </c>
      <c r="G28" s="165">
        <v>103.5626222260012</v>
      </c>
      <c r="H28" s="165">
        <v>103.06388526727514</v>
      </c>
      <c r="I28" s="165">
        <v>106.20252754374593</v>
      </c>
      <c r="J28" s="165">
        <v>106.0114856429463</v>
      </c>
      <c r="K28" s="165">
        <v>106.91099650640491</v>
      </c>
      <c r="L28" s="165">
        <v>102.36351531291608</v>
      </c>
      <c r="M28" s="165">
        <v>105.88235294117644</v>
      </c>
      <c r="N28" s="165">
        <v>109.49940612875127</v>
      </c>
      <c r="O28" s="165">
        <v>101.97073909022114</v>
      </c>
      <c r="P28" s="165">
        <v>101.57337826453242</v>
      </c>
      <c r="Q28" s="165">
        <v>112.15777394393797</v>
      </c>
      <c r="R28" s="165">
        <v>106.05691261646939</v>
      </c>
      <c r="S28" s="165">
        <v>106.09161255892556</v>
      </c>
      <c r="T28" s="165">
        <v>105.44446259392356</v>
      </c>
      <c r="U28" s="165">
        <v>95.46512548491809</v>
      </c>
      <c r="V28" s="165">
        <v>100.72918032786885</v>
      </c>
      <c r="W28" s="165">
        <v>97.143636691256773</v>
      </c>
      <c r="X28" s="165">
        <v>104.60172491203841</v>
      </c>
      <c r="Y28" s="655"/>
      <c r="Z28" s="165">
        <v>103.7196058295943</v>
      </c>
      <c r="AA28"/>
      <c r="AB28"/>
      <c r="AC28"/>
    </row>
    <row r="29" spans="1:29" ht="18.75" customHeight="1" x14ac:dyDescent="0.3">
      <c r="A29" s="93">
        <v>2024</v>
      </c>
      <c r="B29" s="93" t="s">
        <v>12</v>
      </c>
      <c r="C29" s="145" t="s">
        <v>249</v>
      </c>
      <c r="D29" s="164">
        <v>104.10464193959373</v>
      </c>
      <c r="E29" s="660"/>
      <c r="F29" s="164">
        <v>98.60861024717633</v>
      </c>
      <c r="G29" s="164">
        <v>103.76668650624947</v>
      </c>
      <c r="H29" s="164">
        <v>103.06388526727514</v>
      </c>
      <c r="I29" s="164">
        <v>106.72261827608554</v>
      </c>
      <c r="J29" s="164">
        <v>107.29388264669163</v>
      </c>
      <c r="K29" s="164">
        <v>106.91099650640491</v>
      </c>
      <c r="L29" s="164">
        <v>102.36351531291608</v>
      </c>
      <c r="M29" s="164">
        <v>105.98435906154369</v>
      </c>
      <c r="N29" s="164">
        <v>109.49940612875127</v>
      </c>
      <c r="O29" s="164">
        <v>105.91137643992263</v>
      </c>
      <c r="P29" s="164">
        <v>101.57337826453242</v>
      </c>
      <c r="Q29" s="164">
        <v>106.31841516918325</v>
      </c>
      <c r="R29" s="164">
        <v>106.05691261646939</v>
      </c>
      <c r="S29" s="164">
        <v>105.27510450947257</v>
      </c>
      <c r="T29" s="164">
        <v>105.28716105847761</v>
      </c>
      <c r="U29" s="164">
        <v>97.809357928905101</v>
      </c>
      <c r="V29" s="164">
        <v>103.03672131147543</v>
      </c>
      <c r="W29" s="164">
        <v>97.143636691256773</v>
      </c>
      <c r="X29" s="164">
        <v>104.98022282141326</v>
      </c>
      <c r="Y29" s="655"/>
      <c r="Z29" s="164">
        <v>103.82177330460804</v>
      </c>
      <c r="AA29"/>
      <c r="AB29"/>
      <c r="AC29"/>
    </row>
    <row r="30" spans="1:29" ht="18.75" customHeight="1" x14ac:dyDescent="0.3">
      <c r="A30" s="96">
        <v>2024</v>
      </c>
      <c r="B30" s="96" t="s">
        <v>13</v>
      </c>
      <c r="C30" s="146" t="s">
        <v>250</v>
      </c>
      <c r="D30" s="165">
        <v>103.9841480094328</v>
      </c>
      <c r="E30" s="660"/>
      <c r="F30" s="165">
        <v>98.706825994434467</v>
      </c>
      <c r="G30" s="165">
        <v>103.76668650624947</v>
      </c>
      <c r="H30" s="165">
        <v>103.13012169739548</v>
      </c>
      <c r="I30" s="165">
        <v>107.24270900842509</v>
      </c>
      <c r="J30" s="165">
        <v>103.3932584269663</v>
      </c>
      <c r="K30" s="165">
        <v>106.80419231409083</v>
      </c>
      <c r="L30" s="165">
        <v>102.46476508078248</v>
      </c>
      <c r="M30" s="165">
        <v>105.98435906154369</v>
      </c>
      <c r="N30" s="165">
        <v>109.09272309763242</v>
      </c>
      <c r="O30" s="165">
        <v>103.42823509627512</v>
      </c>
      <c r="P30" s="165">
        <v>101.57337826453242</v>
      </c>
      <c r="Q30" s="165">
        <v>108.11438154210001</v>
      </c>
      <c r="R30" s="165">
        <v>106.05691261646939</v>
      </c>
      <c r="S30" s="165">
        <v>101.24699813217114</v>
      </c>
      <c r="T30" s="165">
        <v>105.28716105847764</v>
      </c>
      <c r="U30" s="165">
        <v>96.462671205763598</v>
      </c>
      <c r="V30" s="165">
        <v>105.36110659669615</v>
      </c>
      <c r="W30" s="165">
        <v>98.304559403680841</v>
      </c>
      <c r="X30" s="165">
        <v>104.1108399615382</v>
      </c>
      <c r="Y30" s="655"/>
      <c r="Z30" s="165">
        <v>103.94321840452724</v>
      </c>
      <c r="AA30"/>
      <c r="AB30"/>
      <c r="AC30"/>
    </row>
    <row r="31" spans="1:29" ht="18.75" customHeight="1" x14ac:dyDescent="0.3">
      <c r="A31" s="93">
        <v>2024</v>
      </c>
      <c r="B31" s="93" t="s">
        <v>14</v>
      </c>
      <c r="C31" s="145" t="s">
        <v>251</v>
      </c>
      <c r="D31" s="164">
        <v>103.87969284790516</v>
      </c>
      <c r="E31" s="660"/>
      <c r="F31" s="164">
        <v>98.706825994434467</v>
      </c>
      <c r="G31" s="164">
        <v>103.76668650624947</v>
      </c>
      <c r="H31" s="164">
        <v>103.13012169739548</v>
      </c>
      <c r="I31" s="164">
        <v>107.24270900842509</v>
      </c>
      <c r="J31" s="164">
        <v>99.492634207240926</v>
      </c>
      <c r="K31" s="164">
        <v>106.69738812177674</v>
      </c>
      <c r="L31" s="164">
        <v>100.36548696693231</v>
      </c>
      <c r="M31" s="164">
        <v>105.98435906154369</v>
      </c>
      <c r="N31" s="164">
        <v>109.09272309763242</v>
      </c>
      <c r="O31" s="164">
        <v>103.42823509627512</v>
      </c>
      <c r="P31" s="164">
        <v>101.57337826453242</v>
      </c>
      <c r="Q31" s="164">
        <v>107.41894019620821</v>
      </c>
      <c r="R31" s="164">
        <v>106.05691261646939</v>
      </c>
      <c r="S31" s="164">
        <v>105.27510450947257</v>
      </c>
      <c r="T31" s="164">
        <v>105.28716105847764</v>
      </c>
      <c r="U31" s="164">
        <v>92.7717520386351</v>
      </c>
      <c r="V31" s="164">
        <v>105.36110659669615</v>
      </c>
      <c r="W31" s="164">
        <v>96.998537825067729</v>
      </c>
      <c r="X31" s="164">
        <v>103.20767455934127</v>
      </c>
      <c r="Y31" s="655"/>
      <c r="Z31" s="164">
        <v>104.09679774354481</v>
      </c>
      <c r="AA31"/>
      <c r="AB31"/>
      <c r="AC31"/>
    </row>
    <row r="32" spans="1:29" ht="18.75" customHeight="1" x14ac:dyDescent="0.3">
      <c r="A32" s="96">
        <v>2024</v>
      </c>
      <c r="B32" s="96" t="s">
        <v>15</v>
      </c>
      <c r="C32" s="146" t="s">
        <v>252</v>
      </c>
      <c r="D32" s="165">
        <v>103.98077672513691</v>
      </c>
      <c r="E32" s="660"/>
      <c r="F32" s="165">
        <v>98.706825994434467</v>
      </c>
      <c r="G32" s="165">
        <v>103.76668650624947</v>
      </c>
      <c r="H32" s="165">
        <v>98.237800933761918</v>
      </c>
      <c r="I32" s="165">
        <v>107.24270900842509</v>
      </c>
      <c r="J32" s="165">
        <v>99.278901373283404</v>
      </c>
      <c r="K32" s="165">
        <v>106.69738812177674</v>
      </c>
      <c r="L32" s="165">
        <v>100.36548696693231</v>
      </c>
      <c r="M32" s="165">
        <v>105.98435906154369</v>
      </c>
      <c r="N32" s="165">
        <v>109.49940612875129</v>
      </c>
      <c r="O32" s="165">
        <v>103.42823509627512</v>
      </c>
      <c r="P32" s="165">
        <v>101.57337826453242</v>
      </c>
      <c r="Q32" s="165">
        <v>107.41894019620821</v>
      </c>
      <c r="R32" s="165">
        <v>106.05691261646939</v>
      </c>
      <c r="S32" s="165">
        <v>103.53322067063954</v>
      </c>
      <c r="T32" s="165">
        <v>105.44446259392356</v>
      </c>
      <c r="U32" s="165">
        <v>92.7717520386351</v>
      </c>
      <c r="V32" s="165">
        <v>103.05319664267327</v>
      </c>
      <c r="W32" s="165">
        <v>100.39907051149009</v>
      </c>
      <c r="X32" s="165">
        <v>103.15194401009221</v>
      </c>
      <c r="Y32" s="655"/>
      <c r="Z32" s="165">
        <v>104.24854271181418</v>
      </c>
      <c r="AA32"/>
      <c r="AB32"/>
      <c r="AC32"/>
    </row>
    <row r="33" spans="1:29" ht="18.75" customHeight="1" x14ac:dyDescent="0.3">
      <c r="A33" s="93" t="s">
        <v>531</v>
      </c>
      <c r="B33" s="93" t="s">
        <v>3</v>
      </c>
      <c r="C33" s="145" t="s">
        <v>241</v>
      </c>
      <c r="D33" s="164">
        <v>103.95173114441258</v>
      </c>
      <c r="E33" s="660"/>
      <c r="F33" s="164">
        <v>98.804968446358828</v>
      </c>
      <c r="G33" s="164">
        <v>103.63081160689072</v>
      </c>
      <c r="H33" s="164">
        <v>101.79269882659713</v>
      </c>
      <c r="I33" s="164">
        <v>107.24270900842509</v>
      </c>
      <c r="J33" s="164">
        <v>99.065168539325839</v>
      </c>
      <c r="K33" s="164">
        <v>106.32357344867744</v>
      </c>
      <c r="L33" s="164">
        <v>102.46468169273449</v>
      </c>
      <c r="M33" s="164">
        <v>105.88235294117646</v>
      </c>
      <c r="N33" s="164">
        <v>105.85619311967631</v>
      </c>
      <c r="O33" s="164">
        <v>107.43672963050031</v>
      </c>
      <c r="P33" s="164">
        <v>101.57337826453242</v>
      </c>
      <c r="Q33" s="164">
        <v>113.01289924457843</v>
      </c>
      <c r="R33" s="164">
        <v>102.01803035036698</v>
      </c>
      <c r="S33" s="164">
        <v>102.60896975833333</v>
      </c>
      <c r="T33" s="164">
        <v>105.65413729722998</v>
      </c>
      <c r="U33" s="164">
        <v>89.38598758986754</v>
      </c>
      <c r="V33" s="164">
        <v>100.82886284180046</v>
      </c>
      <c r="W33" s="164">
        <v>99.258509914118392</v>
      </c>
      <c r="X33" s="164">
        <v>102.78711778248774</v>
      </c>
      <c r="Y33" s="655"/>
      <c r="Z33" s="164">
        <v>104.32797575963212</v>
      </c>
      <c r="AA33"/>
      <c r="AB33"/>
      <c r="AC33"/>
    </row>
    <row r="34" spans="1:29" ht="18.75" customHeight="1" x14ac:dyDescent="0.3">
      <c r="A34" s="96" t="s">
        <v>531</v>
      </c>
      <c r="B34" s="96" t="s">
        <v>5</v>
      </c>
      <c r="C34" s="146" t="s">
        <v>242</v>
      </c>
      <c r="D34" s="165">
        <v>102.47155530616865</v>
      </c>
      <c r="E34" s="660"/>
      <c r="F34" s="165">
        <v>98.85414961532166</v>
      </c>
      <c r="G34" s="165">
        <v>103.83501025045109</v>
      </c>
      <c r="H34" s="165">
        <v>101.79269882659713</v>
      </c>
      <c r="I34" s="165">
        <v>107.24270900842509</v>
      </c>
      <c r="J34" s="165">
        <v>98.744569288389499</v>
      </c>
      <c r="K34" s="165">
        <v>105.46913991016473</v>
      </c>
      <c r="L34" s="165">
        <v>100.46537083043725</v>
      </c>
      <c r="M34" s="165">
        <v>105.88235294117646</v>
      </c>
      <c r="N34" s="165">
        <v>104.63536244458155</v>
      </c>
      <c r="O34" s="165">
        <v>107.6497169878518</v>
      </c>
      <c r="P34" s="165">
        <v>101.57337826453242</v>
      </c>
      <c r="Q34" s="165">
        <v>101.8621528538967</v>
      </c>
      <c r="R34" s="165">
        <v>101.843867096021</v>
      </c>
      <c r="S34" s="165">
        <v>102.28860372241238</v>
      </c>
      <c r="T34" s="165">
        <v>105.52298767297818</v>
      </c>
      <c r="U34" s="165">
        <v>96.251270814895776</v>
      </c>
      <c r="V34" s="165">
        <v>101.782920806937</v>
      </c>
      <c r="W34" s="165">
        <v>93.320316367880054</v>
      </c>
      <c r="X34" s="165">
        <v>102.34129585091772</v>
      </c>
      <c r="Y34" s="655"/>
      <c r="Z34" s="165">
        <v>102.51363744280033</v>
      </c>
      <c r="AA34"/>
      <c r="AB34"/>
      <c r="AC34"/>
    </row>
    <row r="35" spans="1:29" ht="18.75" customHeight="1" x14ac:dyDescent="0.3">
      <c r="A35" s="93" t="s">
        <v>531</v>
      </c>
      <c r="B35" s="93" t="s">
        <v>6</v>
      </c>
      <c r="C35" s="145" t="s">
        <v>243</v>
      </c>
      <c r="D35" s="164">
        <v>102.57526023896872</v>
      </c>
      <c r="E35" s="660"/>
      <c r="F35" s="164">
        <v>98.903330784284506</v>
      </c>
      <c r="G35" s="164">
        <v>102.66086804997892</v>
      </c>
      <c r="H35" s="164">
        <v>101.79269882659713</v>
      </c>
      <c r="I35" s="164">
        <v>106.72261827608554</v>
      </c>
      <c r="J35" s="164">
        <v>98.423970037453159</v>
      </c>
      <c r="K35" s="164">
        <v>104.98852104475131</v>
      </c>
      <c r="L35" s="164">
        <v>100.51535360199466</v>
      </c>
      <c r="M35" s="164">
        <v>105.57633458007479</v>
      </c>
      <c r="N35" s="164">
        <v>107.12789173956671</v>
      </c>
      <c r="O35" s="164">
        <v>108.15377872428643</v>
      </c>
      <c r="P35" s="164">
        <v>101.57337826453242</v>
      </c>
      <c r="Q35" s="164">
        <v>117.71480043839068</v>
      </c>
      <c r="R35" s="164">
        <v>108.75809751709721</v>
      </c>
      <c r="S35" s="164">
        <v>102.59775694707611</v>
      </c>
      <c r="T35" s="164">
        <v>106.1525058693867</v>
      </c>
      <c r="U35" s="164">
        <v>96.468671450355032</v>
      </c>
      <c r="V35" s="164">
        <v>101.83313438404944</v>
      </c>
      <c r="W35" s="164">
        <v>93.320316367880054</v>
      </c>
      <c r="X35" s="164">
        <v>102.7185567171709</v>
      </c>
      <c r="Y35" s="655"/>
      <c r="Z35" s="164">
        <v>102.52896630995664</v>
      </c>
      <c r="AA35"/>
      <c r="AB35"/>
      <c r="AC35"/>
    </row>
    <row r="36" spans="1:29" ht="18.75" customHeight="1" x14ac:dyDescent="0.3">
      <c r="A36" s="96" t="s">
        <v>531</v>
      </c>
      <c r="B36" s="96" t="s">
        <v>7</v>
      </c>
      <c r="C36" s="146" t="s">
        <v>244</v>
      </c>
      <c r="D36" s="165">
        <v>102.46359320687337</v>
      </c>
      <c r="E36" s="660"/>
      <c r="F36" s="165">
        <v>98.60861024717633</v>
      </c>
      <c r="G36" s="165">
        <v>105.31504443984707</v>
      </c>
      <c r="H36" s="165">
        <v>101.84263800835998</v>
      </c>
      <c r="I36" s="165">
        <v>105.46638284878799</v>
      </c>
      <c r="J36" s="165">
        <v>98.527829309388608</v>
      </c>
      <c r="K36" s="165">
        <v>105.14833062678463</v>
      </c>
      <c r="L36" s="165">
        <v>102.41423216608518</v>
      </c>
      <c r="M36" s="165">
        <v>105.57633458007477</v>
      </c>
      <c r="N36" s="165">
        <v>107.16224958429012</v>
      </c>
      <c r="O36" s="165">
        <v>109.06124904460609</v>
      </c>
      <c r="P36" s="165">
        <v>100.99667765569055</v>
      </c>
      <c r="Q36" s="165">
        <v>108.63260561997157</v>
      </c>
      <c r="R36" s="165">
        <v>110.83808743610768</v>
      </c>
      <c r="S36" s="165">
        <v>112.34767732069025</v>
      </c>
      <c r="T36" s="165">
        <v>106.99206999034124</v>
      </c>
      <c r="U36" s="165">
        <v>101.88766851379246</v>
      </c>
      <c r="V36" s="165">
        <v>100.93746164311597</v>
      </c>
      <c r="W36" s="165">
        <v>99.351230131209334</v>
      </c>
      <c r="X36" s="165">
        <v>103.0612047147733</v>
      </c>
      <c r="Y36" s="655"/>
      <c r="Z36" s="165">
        <v>102.27052646112614</v>
      </c>
      <c r="AA36"/>
      <c r="AB36"/>
      <c r="AC36"/>
    </row>
    <row r="37" spans="1:29" ht="18.75" customHeight="1" x14ac:dyDescent="0.3">
      <c r="A37" s="93" t="s">
        <v>531</v>
      </c>
      <c r="B37" s="93" t="s">
        <v>8</v>
      </c>
      <c r="C37" s="145" t="s">
        <v>245</v>
      </c>
      <c r="D37" s="164">
        <v>102.03257391029065</v>
      </c>
      <c r="E37" s="660"/>
      <c r="F37" s="164">
        <v>98.805041741692605</v>
      </c>
      <c r="G37" s="164">
        <v>102.81407057857652</v>
      </c>
      <c r="H37" s="164">
        <v>98.565281261693258</v>
      </c>
      <c r="I37" s="164">
        <v>104.2173361237098</v>
      </c>
      <c r="J37" s="164">
        <v>103.07444466839951</v>
      </c>
      <c r="K37" s="164">
        <v>106.37782305404242</v>
      </c>
      <c r="L37" s="164">
        <v>100.66569649495692</v>
      </c>
      <c r="M37" s="164">
        <v>105.57633458007477</v>
      </c>
      <c r="N37" s="164">
        <v>104.77068940838241</v>
      </c>
      <c r="O37" s="164">
        <v>108.82657848721158</v>
      </c>
      <c r="P37" s="164">
        <v>100.97899846371894</v>
      </c>
      <c r="Q37" s="164">
        <v>108.78666167997372</v>
      </c>
      <c r="R37" s="164">
        <v>103.76671411303127</v>
      </c>
      <c r="S37" s="164">
        <v>104.76693828322931</v>
      </c>
      <c r="T37" s="164">
        <v>106.30958868029489</v>
      </c>
      <c r="U37" s="164">
        <v>101.93736923826232</v>
      </c>
      <c r="V37" s="164">
        <v>101.84115441087329</v>
      </c>
      <c r="W37" s="164">
        <v>103.02018637492974</v>
      </c>
      <c r="X37" s="164">
        <v>103.14094266586572</v>
      </c>
      <c r="Y37" s="655"/>
      <c r="Z37" s="164">
        <v>101.6744999008413</v>
      </c>
      <c r="AA37"/>
      <c r="AB37"/>
      <c r="AC37"/>
    </row>
    <row r="38" spans="1:29" ht="18.75" customHeight="1" x14ac:dyDescent="0.3">
      <c r="A38" s="96" t="s">
        <v>531</v>
      </c>
      <c r="B38" s="96" t="s">
        <v>9</v>
      </c>
      <c r="C38" s="146" t="s">
        <v>246</v>
      </c>
      <c r="D38" s="165">
        <v>102.39230905752419</v>
      </c>
      <c r="E38" s="660"/>
      <c r="F38" s="165">
        <v>99.099688983467047</v>
      </c>
      <c r="G38" s="165">
        <v>101.71035441444772</v>
      </c>
      <c r="H38" s="165">
        <v>98.7120285787082</v>
      </c>
      <c r="I38" s="165">
        <v>103.77496540857794</v>
      </c>
      <c r="J38" s="165">
        <v>102.53954874380997</v>
      </c>
      <c r="K38" s="165">
        <v>105.09487443429518</v>
      </c>
      <c r="L38" s="165">
        <v>99.416742444150998</v>
      </c>
      <c r="M38" s="165">
        <v>105.57633458007477</v>
      </c>
      <c r="N38" s="165">
        <v>105.58483755337227</v>
      </c>
      <c r="O38" s="165">
        <v>108.96914715917706</v>
      </c>
      <c r="P38" s="165">
        <v>101.93316971041357</v>
      </c>
      <c r="Q38" s="165">
        <v>108.33829330990227</v>
      </c>
      <c r="R38" s="165">
        <v>103.5120455926388</v>
      </c>
      <c r="S38" s="165">
        <v>104.88467284222475</v>
      </c>
      <c r="T38" s="165">
        <v>105.70585521371541</v>
      </c>
      <c r="U38" s="165">
        <v>100.37652981979224</v>
      </c>
      <c r="V38" s="165">
        <v>102.71974460174843</v>
      </c>
      <c r="W38" s="165">
        <v>97.044220078331335</v>
      </c>
      <c r="X38" s="165">
        <v>102.61083524309461</v>
      </c>
      <c r="Y38" s="655"/>
      <c r="Z38" s="165">
        <v>102.3217111206523</v>
      </c>
      <c r="AA38"/>
      <c r="AB38"/>
      <c r="AC38"/>
    </row>
    <row r="39" spans="1:29" ht="18.75" customHeight="1" x14ac:dyDescent="0.3">
      <c r="A39" s="93" t="s">
        <v>531</v>
      </c>
      <c r="B39" s="93" t="s">
        <v>10</v>
      </c>
      <c r="C39" s="145" t="s">
        <v>247</v>
      </c>
      <c r="D39" s="164">
        <v>102.01096074742031</v>
      </c>
      <c r="E39" s="660"/>
      <c r="F39" s="164">
        <v>99.328945641777722</v>
      </c>
      <c r="G39" s="164">
        <v>99.599764772715957</v>
      </c>
      <c r="H39" s="164">
        <v>102.02472386462583</v>
      </c>
      <c r="I39" s="164">
        <v>102.8705948117705</v>
      </c>
      <c r="J39" s="164">
        <v>97.710876743734318</v>
      </c>
      <c r="K39" s="164">
        <v>104.88153592038179</v>
      </c>
      <c r="L39" s="164">
        <v>99.301638253183143</v>
      </c>
      <c r="M39" s="164">
        <v>105.37232233934036</v>
      </c>
      <c r="N39" s="164">
        <v>108.41491804576765</v>
      </c>
      <c r="O39" s="164">
        <v>123.27580724114949</v>
      </c>
      <c r="P39" s="164">
        <v>100.37391750917648</v>
      </c>
      <c r="Q39" s="164">
        <v>121.65532755716376</v>
      </c>
      <c r="R39" s="164">
        <v>99.866288649277692</v>
      </c>
      <c r="S39" s="164">
        <v>105.98144587673403</v>
      </c>
      <c r="T39" s="164">
        <v>106.24846400292269</v>
      </c>
      <c r="U39" s="164">
        <v>94.549830153836012</v>
      </c>
      <c r="V39" s="164">
        <v>102.86897546313072</v>
      </c>
      <c r="W39" s="164">
        <v>89.446706791683852</v>
      </c>
      <c r="X39" s="164">
        <v>100.66710785904662</v>
      </c>
      <c r="Y39" s="655"/>
      <c r="Z39" s="164">
        <v>102.44511119548162</v>
      </c>
      <c r="AA39"/>
      <c r="AB39"/>
      <c r="AC39"/>
    </row>
    <row r="40" spans="1:29" ht="18.75" customHeight="1" x14ac:dyDescent="0.3">
      <c r="A40" s="96" t="s">
        <v>531</v>
      </c>
      <c r="B40" s="96" t="s">
        <v>11</v>
      </c>
      <c r="C40" s="146" t="s">
        <v>248</v>
      </c>
      <c r="D40" s="165">
        <v>102.20310845029354</v>
      </c>
      <c r="E40" s="660"/>
      <c r="F40" s="165">
        <v>99.132449211230167</v>
      </c>
      <c r="G40" s="165">
        <v>99.599764772715957</v>
      </c>
      <c r="H40" s="165">
        <v>100.55462697896841</v>
      </c>
      <c r="I40" s="165">
        <v>102.8705948117705</v>
      </c>
      <c r="J40" s="165">
        <v>97.710876743734318</v>
      </c>
      <c r="K40" s="165">
        <v>105.46746628865205</v>
      </c>
      <c r="L40" s="165">
        <v>102.29565749699771</v>
      </c>
      <c r="M40" s="165">
        <v>105.37232233934036</v>
      </c>
      <c r="N40" s="165">
        <v>108.41491804576765</v>
      </c>
      <c r="O40" s="165">
        <v>109.28787745378571</v>
      </c>
      <c r="P40" s="165">
        <v>101.94568771961323</v>
      </c>
      <c r="Q40" s="165">
        <v>122.36466681832124</v>
      </c>
      <c r="R40" s="165">
        <v>101.36360918477588</v>
      </c>
      <c r="S40" s="165">
        <v>107.57899555832482</v>
      </c>
      <c r="T40" s="165">
        <v>106.85140371969229</v>
      </c>
      <c r="U40" s="165">
        <v>100.86096975309118</v>
      </c>
      <c r="V40" s="165">
        <v>102.86897546313072</v>
      </c>
      <c r="W40" s="165">
        <v>93.024938183911644</v>
      </c>
      <c r="X40" s="165">
        <v>101.07290167129393</v>
      </c>
      <c r="Y40" s="655"/>
      <c r="Z40" s="165">
        <v>102.56823753826865</v>
      </c>
      <c r="AA40"/>
      <c r="AB40"/>
      <c r="AC40"/>
    </row>
    <row r="41" spans="1:29" ht="18.75" customHeight="1" x14ac:dyDescent="0.3">
      <c r="A41" s="93" t="s">
        <v>531</v>
      </c>
      <c r="B41" s="93" t="s">
        <v>12</v>
      </c>
      <c r="C41" s="145" t="s">
        <v>249</v>
      </c>
      <c r="D41" s="164">
        <v>103.77655306411378</v>
      </c>
      <c r="E41" s="660"/>
      <c r="F41" s="164">
        <v>98.706825994434453</v>
      </c>
      <c r="G41" s="164">
        <v>106.21137658362382</v>
      </c>
      <c r="H41" s="164">
        <v>98.174706649282939</v>
      </c>
      <c r="I41" s="164">
        <v>106.54082955281916</v>
      </c>
      <c r="J41" s="164">
        <v>97.889637952559283</v>
      </c>
      <c r="K41" s="164">
        <v>104.34769589086675</v>
      </c>
      <c r="L41" s="164">
        <v>99.56724367509986</v>
      </c>
      <c r="M41" s="164">
        <v>105.57633458007479</v>
      </c>
      <c r="N41" s="164">
        <v>108.68604006651356</v>
      </c>
      <c r="O41" s="164">
        <v>105.62482132346759</v>
      </c>
      <c r="P41" s="164">
        <v>102.39123841617523</v>
      </c>
      <c r="Q41" s="164">
        <v>108.1209697575606</v>
      </c>
      <c r="R41" s="164">
        <v>103.6489549231931</v>
      </c>
      <c r="S41" s="164">
        <v>107.01325269056302</v>
      </c>
      <c r="T41" s="164">
        <v>106.23097027115321</v>
      </c>
      <c r="U41" s="164">
        <v>105.22444778719024</v>
      </c>
      <c r="V41" s="164">
        <v>102.90885245901637</v>
      </c>
      <c r="W41" s="164">
        <v>86.652545105168556</v>
      </c>
      <c r="X41" s="164">
        <v>102.15921535057667</v>
      </c>
      <c r="Y41" s="655"/>
      <c r="Z41" s="164">
        <v>104.29905660529255</v>
      </c>
      <c r="AA41"/>
      <c r="AB41"/>
      <c r="AC41"/>
    </row>
    <row r="42" spans="1:29" ht="18.75" customHeight="1" thickBot="1" x14ac:dyDescent="0.35">
      <c r="A42" s="96" t="s">
        <v>531</v>
      </c>
      <c r="B42" s="96" t="s">
        <v>13</v>
      </c>
      <c r="C42" s="146" t="s">
        <v>250</v>
      </c>
      <c r="D42" s="165">
        <v>104.52838505133947</v>
      </c>
      <c r="E42" s="661"/>
      <c r="F42" s="165">
        <v>98.412178752660026</v>
      </c>
      <c r="G42" s="165">
        <v>106.37207720431934</v>
      </c>
      <c r="H42" s="165">
        <v>104.23728813559323</v>
      </c>
      <c r="I42" s="165">
        <v>106.64290343486712</v>
      </c>
      <c r="J42" s="165">
        <v>100.59475655430712</v>
      </c>
      <c r="K42" s="165">
        <v>105.71169522542006</v>
      </c>
      <c r="L42" s="165">
        <v>99.56724367509986</v>
      </c>
      <c r="M42" s="165">
        <v>105.57633458007479</v>
      </c>
      <c r="N42" s="165">
        <v>108.17768627761501</v>
      </c>
      <c r="O42" s="165">
        <v>117.64399226435719</v>
      </c>
      <c r="P42" s="165">
        <v>103.40724515585509</v>
      </c>
      <c r="Q42" s="165">
        <v>116.94101474631343</v>
      </c>
      <c r="R42" s="165">
        <v>103.7476706119365</v>
      </c>
      <c r="S42" s="165">
        <v>107.03940229476119</v>
      </c>
      <c r="T42" s="165">
        <v>101.13851682456712</v>
      </c>
      <c r="U42" s="165">
        <v>105.46433378196501</v>
      </c>
      <c r="V42" s="165">
        <v>103.37704918032787</v>
      </c>
      <c r="W42" s="165">
        <v>89.446706791683852</v>
      </c>
      <c r="X42" s="165">
        <v>103.27350663629092</v>
      </c>
      <c r="Y42" s="656"/>
      <c r="Z42" s="165">
        <v>104.933791052896</v>
      </c>
      <c r="AA42"/>
      <c r="AB42"/>
      <c r="AC42"/>
    </row>
    <row r="43" spans="1:29" ht="18" customHeight="1" x14ac:dyDescent="0.3">
      <c r="A43" s="230" t="s">
        <v>560</v>
      </c>
      <c r="Q43" s="163"/>
      <c r="T43" s="163"/>
      <c r="Z43" s="86" t="s">
        <v>561</v>
      </c>
      <c r="AA43"/>
      <c r="AB43"/>
      <c r="AC43"/>
    </row>
    <row r="44" spans="1:29" ht="18" customHeight="1" x14ac:dyDescent="0.3">
      <c r="A44" s="10"/>
      <c r="Z44" s="86" t="s">
        <v>871</v>
      </c>
      <c r="AA44"/>
      <c r="AB44"/>
      <c r="AC44"/>
    </row>
    <row r="45" spans="1:29" ht="18" customHeight="1" x14ac:dyDescent="0.3">
      <c r="D45" s="25"/>
      <c r="E45" s="25"/>
      <c r="AA45"/>
      <c r="AB45"/>
      <c r="AC45"/>
    </row>
    <row r="46" spans="1:29" ht="18" customHeight="1" x14ac:dyDescent="0.3">
      <c r="D46" s="25"/>
      <c r="E46" s="25"/>
      <c r="AA46"/>
      <c r="AB46"/>
      <c r="AC46"/>
    </row>
    <row r="47" spans="1:29" ht="18" customHeight="1" x14ac:dyDescent="0.2">
      <c r="D47" s="25"/>
      <c r="E47" s="25"/>
    </row>
    <row r="48" spans="1:29" ht="18" customHeight="1" x14ac:dyDescent="0.2">
      <c r="D48" s="25"/>
      <c r="E48" s="25"/>
      <c r="I48" s="25"/>
    </row>
  </sheetData>
  <mergeCells count="6">
    <mergeCell ref="C5:C7"/>
    <mergeCell ref="B5:B7"/>
    <mergeCell ref="A5:A7"/>
    <mergeCell ref="Y5:Y42"/>
    <mergeCell ref="D5:D7"/>
    <mergeCell ref="E5:E42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>
    <oddHeader>&amp;L&amp;G&amp;R&amp;G</oddHeader>
    <oddFooter>&amp;Cwww.stats.gov.sa</oddFooter>
  </headerFooter>
  <drawing r:id="rId2"/>
  <legacyDrawingHF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F2EC7-61B3-483D-855E-53DEEFEB107C}">
  <sheetPr>
    <tabColor rgb="FF9BA8C2"/>
    <pageSetUpPr autoPageBreaks="0"/>
  </sheetPr>
  <dimension ref="A1:AC48"/>
  <sheetViews>
    <sheetView showGridLines="0" rightToLeft="1" zoomScale="70" zoomScaleNormal="70" workbookViewId="0">
      <selection activeCell="A51" sqref="A51"/>
    </sheetView>
  </sheetViews>
  <sheetFormatPr defaultColWidth="8.875" defaultRowHeight="18" customHeight="1" x14ac:dyDescent="0.2"/>
  <cols>
    <col min="1" max="1" width="9.125" style="12" customWidth="1"/>
    <col min="2" max="3" width="12" style="12" customWidth="1"/>
    <col min="4" max="4" width="16.5" style="12" customWidth="1"/>
    <col min="5" max="5" width="10" style="12" customWidth="1"/>
    <col min="6" max="6" width="14.625" style="12" customWidth="1"/>
    <col min="7" max="7" width="13.375" style="12" customWidth="1"/>
    <col min="8" max="8" width="15.125" style="12" customWidth="1"/>
    <col min="9" max="9" width="17.125" style="12" customWidth="1"/>
    <col min="10" max="10" width="15.5" style="12" customWidth="1"/>
    <col min="11" max="11" width="18.5" style="12" customWidth="1"/>
    <col min="12" max="12" width="12.875" style="12" customWidth="1"/>
    <col min="13" max="13" width="14.5" style="12" customWidth="1"/>
    <col min="14" max="14" width="15.625" style="12" customWidth="1"/>
    <col min="15" max="15" width="15.375" style="12" customWidth="1"/>
    <col min="16" max="16" width="17.5" style="12" customWidth="1"/>
    <col min="17" max="17" width="14" style="12" customWidth="1"/>
    <col min="18" max="18" width="15.5" style="12" customWidth="1"/>
    <col min="19" max="19" width="13.5" style="12" customWidth="1"/>
    <col min="20" max="20" width="15.875" style="12" customWidth="1"/>
    <col min="21" max="24" width="22.625" style="12" customWidth="1"/>
    <col min="25" max="25" width="10.5" style="12" customWidth="1"/>
    <col min="26" max="26" width="13.125" style="12" customWidth="1"/>
    <col min="27" max="267" width="8.875" style="12"/>
    <col min="268" max="270" width="25.875" style="12" customWidth="1"/>
    <col min="271" max="523" width="8.875" style="12"/>
    <col min="524" max="526" width="25.875" style="12" customWidth="1"/>
    <col min="527" max="779" width="8.875" style="12"/>
    <col min="780" max="782" width="25.875" style="12" customWidth="1"/>
    <col min="783" max="1035" width="8.875" style="12"/>
    <col min="1036" max="1038" width="25.875" style="12" customWidth="1"/>
    <col min="1039" max="1291" width="8.875" style="12"/>
    <col min="1292" max="1294" width="25.875" style="12" customWidth="1"/>
    <col min="1295" max="1547" width="8.875" style="12"/>
    <col min="1548" max="1550" width="25.875" style="12" customWidth="1"/>
    <col min="1551" max="1803" width="8.875" style="12"/>
    <col min="1804" max="1806" width="25.875" style="12" customWidth="1"/>
    <col min="1807" max="2059" width="8.875" style="12"/>
    <col min="2060" max="2062" width="25.875" style="12" customWidth="1"/>
    <col min="2063" max="2315" width="8.875" style="12"/>
    <col min="2316" max="2318" width="25.875" style="12" customWidth="1"/>
    <col min="2319" max="2571" width="8.875" style="12"/>
    <col min="2572" max="2574" width="25.875" style="12" customWidth="1"/>
    <col min="2575" max="2827" width="8.875" style="12"/>
    <col min="2828" max="2830" width="25.875" style="12" customWidth="1"/>
    <col min="2831" max="3083" width="8.875" style="12"/>
    <col min="3084" max="3086" width="25.875" style="12" customWidth="1"/>
    <col min="3087" max="3339" width="8.875" style="12"/>
    <col min="3340" max="3342" width="25.875" style="12" customWidth="1"/>
    <col min="3343" max="3595" width="8.875" style="12"/>
    <col min="3596" max="3598" width="25.875" style="12" customWidth="1"/>
    <col min="3599" max="3851" width="8.875" style="12"/>
    <col min="3852" max="3854" width="25.875" style="12" customWidth="1"/>
    <col min="3855" max="4107" width="8.875" style="12"/>
    <col min="4108" max="4110" width="25.875" style="12" customWidth="1"/>
    <col min="4111" max="4363" width="8.875" style="12"/>
    <col min="4364" max="4366" width="25.875" style="12" customWidth="1"/>
    <col min="4367" max="4619" width="8.875" style="12"/>
    <col min="4620" max="4622" width="25.875" style="12" customWidth="1"/>
    <col min="4623" max="4875" width="8.875" style="12"/>
    <col min="4876" max="4878" width="25.875" style="12" customWidth="1"/>
    <col min="4879" max="5131" width="8.875" style="12"/>
    <col min="5132" max="5134" width="25.875" style="12" customWidth="1"/>
    <col min="5135" max="5387" width="8.875" style="12"/>
    <col min="5388" max="5390" width="25.875" style="12" customWidth="1"/>
    <col min="5391" max="5643" width="8.875" style="12"/>
    <col min="5644" max="5646" width="25.875" style="12" customWidth="1"/>
    <col min="5647" max="5899" width="8.875" style="12"/>
    <col min="5900" max="5902" width="25.875" style="12" customWidth="1"/>
    <col min="5903" max="6155" width="8.875" style="12"/>
    <col min="6156" max="6158" width="25.875" style="12" customWidth="1"/>
    <col min="6159" max="6411" width="8.875" style="12"/>
    <col min="6412" max="6414" width="25.875" style="12" customWidth="1"/>
    <col min="6415" max="6667" width="8.875" style="12"/>
    <col min="6668" max="6670" width="25.875" style="12" customWidth="1"/>
    <col min="6671" max="6923" width="8.875" style="12"/>
    <col min="6924" max="6926" width="25.875" style="12" customWidth="1"/>
    <col min="6927" max="7179" width="8.875" style="12"/>
    <col min="7180" max="7182" width="25.875" style="12" customWidth="1"/>
    <col min="7183" max="7435" width="8.875" style="12"/>
    <col min="7436" max="7438" width="25.875" style="12" customWidth="1"/>
    <col min="7439" max="7691" width="8.875" style="12"/>
    <col min="7692" max="7694" width="25.875" style="12" customWidth="1"/>
    <col min="7695" max="7947" width="8.875" style="12"/>
    <col min="7948" max="7950" width="25.875" style="12" customWidth="1"/>
    <col min="7951" max="8203" width="8.875" style="12"/>
    <col min="8204" max="8206" width="25.875" style="12" customWidth="1"/>
    <col min="8207" max="8459" width="8.875" style="12"/>
    <col min="8460" max="8462" width="25.875" style="12" customWidth="1"/>
    <col min="8463" max="8715" width="8.875" style="12"/>
    <col min="8716" max="8718" width="25.875" style="12" customWidth="1"/>
    <col min="8719" max="8971" width="8.875" style="12"/>
    <col min="8972" max="8974" width="25.875" style="12" customWidth="1"/>
    <col min="8975" max="9227" width="8.875" style="12"/>
    <col min="9228" max="9230" width="25.875" style="12" customWidth="1"/>
    <col min="9231" max="9483" width="8.875" style="12"/>
    <col min="9484" max="9486" width="25.875" style="12" customWidth="1"/>
    <col min="9487" max="9739" width="8.875" style="12"/>
    <col min="9740" max="9742" width="25.875" style="12" customWidth="1"/>
    <col min="9743" max="9995" width="8.875" style="12"/>
    <col min="9996" max="9998" width="25.875" style="12" customWidth="1"/>
    <col min="9999" max="10251" width="8.875" style="12"/>
    <col min="10252" max="10254" width="25.875" style="12" customWidth="1"/>
    <col min="10255" max="10507" width="8.875" style="12"/>
    <col min="10508" max="10510" width="25.875" style="12" customWidth="1"/>
    <col min="10511" max="10763" width="8.875" style="12"/>
    <col min="10764" max="10766" width="25.875" style="12" customWidth="1"/>
    <col min="10767" max="11019" width="8.875" style="12"/>
    <col min="11020" max="11022" width="25.875" style="12" customWidth="1"/>
    <col min="11023" max="11275" width="8.875" style="12"/>
    <col min="11276" max="11278" width="25.875" style="12" customWidth="1"/>
    <col min="11279" max="11531" width="8.875" style="12"/>
    <col min="11532" max="11534" width="25.875" style="12" customWidth="1"/>
    <col min="11535" max="11787" width="8.875" style="12"/>
    <col min="11788" max="11790" width="25.875" style="12" customWidth="1"/>
    <col min="11791" max="12043" width="8.875" style="12"/>
    <col min="12044" max="12046" width="25.875" style="12" customWidth="1"/>
    <col min="12047" max="12299" width="8.875" style="12"/>
    <col min="12300" max="12302" width="25.875" style="12" customWidth="1"/>
    <col min="12303" max="12555" width="8.875" style="12"/>
    <col min="12556" max="12558" width="25.875" style="12" customWidth="1"/>
    <col min="12559" max="12811" width="8.875" style="12"/>
    <col min="12812" max="12814" width="25.875" style="12" customWidth="1"/>
    <col min="12815" max="13067" width="8.875" style="12"/>
    <col min="13068" max="13070" width="25.875" style="12" customWidth="1"/>
    <col min="13071" max="13323" width="8.875" style="12"/>
    <col min="13324" max="13326" width="25.875" style="12" customWidth="1"/>
    <col min="13327" max="13579" width="8.875" style="12"/>
    <col min="13580" max="13582" width="25.875" style="12" customWidth="1"/>
    <col min="13583" max="13835" width="8.875" style="12"/>
    <col min="13836" max="13838" width="25.875" style="12" customWidth="1"/>
    <col min="13839" max="14091" width="8.875" style="12"/>
    <col min="14092" max="14094" width="25.875" style="12" customWidth="1"/>
    <col min="14095" max="14347" width="8.875" style="12"/>
    <col min="14348" max="14350" width="25.875" style="12" customWidth="1"/>
    <col min="14351" max="14603" width="8.875" style="12"/>
    <col min="14604" max="14606" width="25.875" style="12" customWidth="1"/>
    <col min="14607" max="14859" width="8.875" style="12"/>
    <col min="14860" max="14862" width="25.875" style="12" customWidth="1"/>
    <col min="14863" max="15115" width="8.875" style="12"/>
    <col min="15116" max="15118" width="25.875" style="12" customWidth="1"/>
    <col min="15119" max="15371" width="8.875" style="12"/>
    <col min="15372" max="15374" width="25.875" style="12" customWidth="1"/>
    <col min="15375" max="15627" width="8.875" style="12"/>
    <col min="15628" max="15630" width="25.875" style="12" customWidth="1"/>
    <col min="15631" max="15883" width="8.875" style="12"/>
    <col min="15884" max="15886" width="25.875" style="12" customWidth="1"/>
    <col min="15887" max="16139" width="8.875" style="12"/>
    <col min="16140" max="16142" width="25.875" style="12" customWidth="1"/>
    <col min="16143" max="16384" width="8.875" style="12"/>
  </cols>
  <sheetData>
    <row r="1" spans="1:29" ht="57.6" customHeight="1" x14ac:dyDescent="0.2">
      <c r="A1" s="1"/>
    </row>
    <row r="2" spans="1:29" ht="23.25" x14ac:dyDescent="0.2">
      <c r="B2" s="98" t="s">
        <v>765</v>
      </c>
      <c r="C2" s="181"/>
      <c r="D2" s="181"/>
      <c r="E2" s="181"/>
      <c r="F2" s="181"/>
      <c r="G2" s="181"/>
      <c r="H2" s="181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4"/>
    </row>
    <row r="3" spans="1:29" s="37" customFormat="1" ht="23.25" x14ac:dyDescent="0.2">
      <c r="A3" s="98"/>
      <c r="B3" s="229" t="s">
        <v>752</v>
      </c>
      <c r="C3" s="182"/>
      <c r="D3" s="182"/>
      <c r="E3" s="182"/>
      <c r="F3" s="183"/>
      <c r="G3" s="182"/>
      <c r="H3" s="182"/>
      <c r="I3" s="37" t="s">
        <v>750</v>
      </c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5"/>
    </row>
    <row r="4" spans="1:29" s="37" customFormat="1" ht="24" thickBot="1" x14ac:dyDescent="0.25">
      <c r="A4" s="98"/>
      <c r="B4" s="229" t="s">
        <v>937</v>
      </c>
      <c r="C4" s="182"/>
      <c r="D4" s="182"/>
      <c r="E4" s="182"/>
      <c r="F4" s="183"/>
      <c r="G4" s="182"/>
      <c r="H4" s="182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15"/>
    </row>
    <row r="5" spans="1:29" ht="36" customHeight="1" x14ac:dyDescent="0.2">
      <c r="A5" s="637" t="s">
        <v>256</v>
      </c>
      <c r="B5" s="638" t="s">
        <v>2</v>
      </c>
      <c r="C5" s="654" t="s">
        <v>240</v>
      </c>
      <c r="D5" s="218" t="s">
        <v>763</v>
      </c>
      <c r="E5" s="659" t="s">
        <v>748</v>
      </c>
      <c r="F5" s="154">
        <v>1</v>
      </c>
      <c r="G5" s="154">
        <v>2</v>
      </c>
      <c r="H5" s="154">
        <v>3</v>
      </c>
      <c r="I5" s="154">
        <v>4</v>
      </c>
      <c r="J5" s="154">
        <v>6</v>
      </c>
      <c r="K5" s="154">
        <v>7</v>
      </c>
      <c r="L5" s="154">
        <v>9</v>
      </c>
      <c r="M5" s="154">
        <v>10</v>
      </c>
      <c r="N5" s="154">
        <v>11</v>
      </c>
      <c r="O5" s="154">
        <v>12</v>
      </c>
      <c r="P5" s="154">
        <v>13</v>
      </c>
      <c r="Q5" s="154">
        <v>14</v>
      </c>
      <c r="R5" s="154">
        <v>15</v>
      </c>
      <c r="S5" s="154">
        <v>16</v>
      </c>
      <c r="T5" s="154">
        <v>17</v>
      </c>
      <c r="U5" s="154">
        <v>18</v>
      </c>
      <c r="V5" s="154">
        <v>20</v>
      </c>
      <c r="W5" s="154" t="s">
        <v>744</v>
      </c>
      <c r="X5" s="219"/>
      <c r="Y5" s="655"/>
      <c r="Z5" s="171">
        <v>5</v>
      </c>
    </row>
    <row r="6" spans="1:29" ht="75" x14ac:dyDescent="0.2">
      <c r="A6" s="637"/>
      <c r="B6" s="638"/>
      <c r="C6" s="654"/>
      <c r="D6" s="218"/>
      <c r="E6" s="660"/>
      <c r="F6" s="184" t="s">
        <v>709</v>
      </c>
      <c r="G6" s="184" t="s">
        <v>19</v>
      </c>
      <c r="H6" s="184" t="s">
        <v>711</v>
      </c>
      <c r="I6" s="184" t="s">
        <v>713</v>
      </c>
      <c r="J6" s="184" t="s">
        <v>716</v>
      </c>
      <c r="K6" s="184" t="s">
        <v>718</v>
      </c>
      <c r="L6" s="184" t="s">
        <v>720</v>
      </c>
      <c r="M6" s="184" t="s">
        <v>722</v>
      </c>
      <c r="N6" s="184" t="s">
        <v>724</v>
      </c>
      <c r="O6" s="184" t="s">
        <v>726</v>
      </c>
      <c r="P6" s="184" t="s">
        <v>728</v>
      </c>
      <c r="Q6" s="184" t="s">
        <v>730</v>
      </c>
      <c r="R6" s="184" t="s">
        <v>732</v>
      </c>
      <c r="S6" s="184" t="s">
        <v>734</v>
      </c>
      <c r="T6" s="184" t="s">
        <v>736</v>
      </c>
      <c r="U6" s="184" t="s">
        <v>738</v>
      </c>
      <c r="V6" s="184" t="s">
        <v>740</v>
      </c>
      <c r="W6" s="184" t="s">
        <v>742</v>
      </c>
      <c r="X6" s="220" t="s">
        <v>771</v>
      </c>
      <c r="Y6" s="655"/>
      <c r="Z6" s="171" t="s">
        <v>714</v>
      </c>
    </row>
    <row r="7" spans="1:29" ht="105" x14ac:dyDescent="0.2">
      <c r="A7" s="637"/>
      <c r="B7" s="638"/>
      <c r="C7" s="654"/>
      <c r="D7" s="218"/>
      <c r="E7" s="660"/>
      <c r="F7" s="185" t="s">
        <v>708</v>
      </c>
      <c r="G7" s="185" t="s">
        <v>394</v>
      </c>
      <c r="H7" s="185" t="s">
        <v>710</v>
      </c>
      <c r="I7" s="185" t="s">
        <v>712</v>
      </c>
      <c r="J7" s="185" t="s">
        <v>715</v>
      </c>
      <c r="K7" s="185" t="s">
        <v>717</v>
      </c>
      <c r="L7" s="185" t="s">
        <v>719</v>
      </c>
      <c r="M7" s="185" t="s">
        <v>721</v>
      </c>
      <c r="N7" s="185" t="s">
        <v>723</v>
      </c>
      <c r="O7" s="185" t="s">
        <v>725</v>
      </c>
      <c r="P7" s="185" t="s">
        <v>727</v>
      </c>
      <c r="Q7" s="185" t="s">
        <v>729</v>
      </c>
      <c r="R7" s="185" t="s">
        <v>731</v>
      </c>
      <c r="S7" s="185" t="s">
        <v>733</v>
      </c>
      <c r="T7" s="185" t="s">
        <v>735</v>
      </c>
      <c r="U7" s="185" t="s">
        <v>737</v>
      </c>
      <c r="V7" s="185" t="s">
        <v>739</v>
      </c>
      <c r="W7" s="185" t="s">
        <v>755</v>
      </c>
      <c r="X7" s="221" t="s">
        <v>797</v>
      </c>
      <c r="Y7" s="655"/>
      <c r="Z7" s="171" t="s">
        <v>20</v>
      </c>
    </row>
    <row r="8" spans="1:29" ht="80.099999999999994" customHeight="1" x14ac:dyDescent="0.2">
      <c r="A8" s="237"/>
      <c r="B8" s="238"/>
      <c r="C8" s="236"/>
      <c r="D8" s="680"/>
      <c r="E8" s="660"/>
      <c r="F8" s="185" t="s">
        <v>914</v>
      </c>
      <c r="G8" s="185" t="s">
        <v>841</v>
      </c>
      <c r="H8" s="185" t="s">
        <v>915</v>
      </c>
      <c r="I8" s="185" t="s">
        <v>916</v>
      </c>
      <c r="J8" s="185" t="s">
        <v>917</v>
      </c>
      <c r="K8" s="185" t="s">
        <v>918</v>
      </c>
      <c r="L8" s="185" t="s">
        <v>919</v>
      </c>
      <c r="M8" s="185" t="s">
        <v>920</v>
      </c>
      <c r="N8" s="185" t="s">
        <v>921</v>
      </c>
      <c r="O8" s="185" t="s">
        <v>922</v>
      </c>
      <c r="P8" s="185" t="s">
        <v>923</v>
      </c>
      <c r="Q8" s="185" t="s">
        <v>900</v>
      </c>
      <c r="R8" s="185" t="s">
        <v>924</v>
      </c>
      <c r="S8" s="185" t="s">
        <v>925</v>
      </c>
      <c r="T8" s="185" t="s">
        <v>926</v>
      </c>
      <c r="U8" s="185" t="s">
        <v>927</v>
      </c>
      <c r="V8" s="185" t="s">
        <v>859</v>
      </c>
      <c r="W8" s="185" t="s">
        <v>901</v>
      </c>
      <c r="X8" s="221" t="s">
        <v>929</v>
      </c>
      <c r="Y8" s="655"/>
      <c r="Z8" s="171"/>
    </row>
    <row r="9" spans="1:29" ht="18.75" customHeight="1" x14ac:dyDescent="0.3">
      <c r="A9" s="92">
        <v>2023</v>
      </c>
      <c r="B9" s="93" t="s">
        <v>3</v>
      </c>
      <c r="C9" s="145" t="s">
        <v>241</v>
      </c>
      <c r="D9" s="164">
        <v>97.015176151904939</v>
      </c>
      <c r="E9" s="660"/>
      <c r="F9" s="164">
        <v>101.30075414867676</v>
      </c>
      <c r="G9" s="164">
        <v>103.23089174275668</v>
      </c>
      <c r="H9" s="164">
        <v>103.25710047475873</v>
      </c>
      <c r="I9" s="164">
        <v>102.9664793887187</v>
      </c>
      <c r="J9" s="164">
        <v>101.96472395819988</v>
      </c>
      <c r="K9" s="164">
        <v>99.609172760460268</v>
      </c>
      <c r="L9" s="164">
        <v>101.16726802833429</v>
      </c>
      <c r="M9" s="164">
        <v>100.61209689316091</v>
      </c>
      <c r="N9" s="164">
        <v>94.57178825287339</v>
      </c>
      <c r="O9" s="164">
        <v>101.70222253710133</v>
      </c>
      <c r="P9" s="164">
        <v>101.91751082722789</v>
      </c>
      <c r="Q9" s="164">
        <v>100.36050614328489</v>
      </c>
      <c r="R9" s="164">
        <v>106.96666617278301</v>
      </c>
      <c r="S9" s="164">
        <v>94.384286074036737</v>
      </c>
      <c r="T9" s="164">
        <v>107.01411092438025</v>
      </c>
      <c r="U9" s="164">
        <v>98.934649391170211</v>
      </c>
      <c r="V9" s="164">
        <v>96.250846264230717</v>
      </c>
      <c r="W9" s="164">
        <v>97.681279748116083</v>
      </c>
      <c r="X9" s="164">
        <v>102.02302523582239</v>
      </c>
      <c r="Y9" s="655"/>
      <c r="Z9" s="143">
        <v>95.397320549989146</v>
      </c>
      <c r="AA9"/>
      <c r="AB9"/>
      <c r="AC9"/>
    </row>
    <row r="10" spans="1:29" ht="18.75" customHeight="1" x14ac:dyDescent="0.3">
      <c r="A10" s="95">
        <v>2023</v>
      </c>
      <c r="B10" s="96" t="s">
        <v>5</v>
      </c>
      <c r="C10" s="146" t="s">
        <v>242</v>
      </c>
      <c r="D10" s="165">
        <v>99.389514261926365</v>
      </c>
      <c r="E10" s="660"/>
      <c r="F10" s="165">
        <v>97.867938354050835</v>
      </c>
      <c r="G10" s="165">
        <v>103.5378220452624</v>
      </c>
      <c r="H10" s="165">
        <v>99.840628474133055</v>
      </c>
      <c r="I10" s="165">
        <v>99.036609444000661</v>
      </c>
      <c r="J10" s="165">
        <v>101.37017746281678</v>
      </c>
      <c r="K10" s="165">
        <v>99.805446992500592</v>
      </c>
      <c r="L10" s="165">
        <v>99.987474815175844</v>
      </c>
      <c r="M10" s="165">
        <v>100.61209689316091</v>
      </c>
      <c r="N10" s="165">
        <v>100.94653886093872</v>
      </c>
      <c r="O10" s="165">
        <v>101.52095282346562</v>
      </c>
      <c r="P10" s="165">
        <v>100.00121479795408</v>
      </c>
      <c r="Q10" s="165">
        <v>101.51372620296162</v>
      </c>
      <c r="R10" s="165">
        <v>95.968486660892566</v>
      </c>
      <c r="S10" s="165">
        <v>102.45290501887672</v>
      </c>
      <c r="T10" s="165">
        <v>99.017996266439184</v>
      </c>
      <c r="U10" s="165">
        <v>100.92580136254476</v>
      </c>
      <c r="V10" s="165">
        <v>96.618215906460605</v>
      </c>
      <c r="W10" s="165">
        <v>98.197026984751517</v>
      </c>
      <c r="X10" s="165">
        <v>99.801199856424134</v>
      </c>
      <c r="Y10" s="655"/>
      <c r="Z10" s="144">
        <v>99.256513479729236</v>
      </c>
      <c r="AA10"/>
      <c r="AB10"/>
      <c r="AC10"/>
    </row>
    <row r="11" spans="1:29" ht="18.75" customHeight="1" x14ac:dyDescent="0.3">
      <c r="A11" s="92">
        <v>2023</v>
      </c>
      <c r="B11" s="93" t="s">
        <v>6</v>
      </c>
      <c r="C11" s="145" t="s">
        <v>243</v>
      </c>
      <c r="D11" s="164">
        <v>100.19741977879656</v>
      </c>
      <c r="E11" s="660"/>
      <c r="F11" s="164">
        <v>97.867938354050835</v>
      </c>
      <c r="G11" s="164">
        <v>102.92577580657121</v>
      </c>
      <c r="H11" s="164">
        <v>102.44803406555394</v>
      </c>
      <c r="I11" s="164">
        <v>103.46390199446134</v>
      </c>
      <c r="J11" s="164">
        <v>101.37017746281678</v>
      </c>
      <c r="K11" s="164">
        <v>100.10062330501566</v>
      </c>
      <c r="L11" s="164">
        <v>99.987474815175844</v>
      </c>
      <c r="M11" s="164">
        <v>100.65272818060767</v>
      </c>
      <c r="N11" s="164">
        <v>94.373732151820263</v>
      </c>
      <c r="O11" s="164">
        <v>101.52095282346562</v>
      </c>
      <c r="P11" s="164">
        <v>101.21807692939397</v>
      </c>
      <c r="Q11" s="164">
        <v>100.54431995318545</v>
      </c>
      <c r="R11" s="164">
        <v>106.96666617278301</v>
      </c>
      <c r="S11" s="164">
        <v>102.45290501887672</v>
      </c>
      <c r="T11" s="164">
        <v>99.017996266439184</v>
      </c>
      <c r="U11" s="164">
        <v>100.46663029174158</v>
      </c>
      <c r="V11" s="164">
        <v>95.977147175327701</v>
      </c>
      <c r="W11" s="164">
        <v>98.373481802691444</v>
      </c>
      <c r="X11" s="164">
        <v>101.82334252659854</v>
      </c>
      <c r="Y11" s="655"/>
      <c r="Z11" s="143">
        <v>99.672142722372953</v>
      </c>
      <c r="AA11"/>
      <c r="AB11"/>
      <c r="AC11"/>
    </row>
    <row r="12" spans="1:29" ht="18.75" customHeight="1" x14ac:dyDescent="0.3">
      <c r="A12" s="95">
        <v>2023</v>
      </c>
      <c r="B12" s="96" t="s">
        <v>7</v>
      </c>
      <c r="C12" s="146" t="s">
        <v>244</v>
      </c>
      <c r="D12" s="165">
        <v>100.21056417696319</v>
      </c>
      <c r="E12" s="660"/>
      <c r="F12" s="165">
        <v>98.515030395009376</v>
      </c>
      <c r="G12" s="165">
        <v>99.551667001071635</v>
      </c>
      <c r="H12" s="165">
        <v>102.44803406555398</v>
      </c>
      <c r="I12" s="165">
        <v>102.56854130412462</v>
      </c>
      <c r="J12" s="165">
        <v>101.37017746281678</v>
      </c>
      <c r="K12" s="165">
        <v>100.39734781424769</v>
      </c>
      <c r="L12" s="165">
        <v>99.98747481517583</v>
      </c>
      <c r="M12" s="165">
        <v>100.65272818060767</v>
      </c>
      <c r="N12" s="165">
        <v>99.000274366055436</v>
      </c>
      <c r="O12" s="165">
        <v>102.19808383565254</v>
      </c>
      <c r="P12" s="165">
        <v>101.218076929394</v>
      </c>
      <c r="Q12" s="165">
        <v>101.51372620296164</v>
      </c>
      <c r="R12" s="165">
        <v>103.09244977912151</v>
      </c>
      <c r="S12" s="165">
        <v>103.18396550321121</v>
      </c>
      <c r="T12" s="165">
        <v>99.017996266439155</v>
      </c>
      <c r="U12" s="165">
        <v>100.46663029174154</v>
      </c>
      <c r="V12" s="165">
        <v>101.75662000622108</v>
      </c>
      <c r="W12" s="165">
        <v>98.197026984751517</v>
      </c>
      <c r="X12" s="165">
        <v>101.21695713632512</v>
      </c>
      <c r="Y12" s="655"/>
      <c r="Z12" s="144">
        <v>99.885434872994907</v>
      </c>
      <c r="AA12"/>
      <c r="AB12"/>
      <c r="AC12"/>
    </row>
    <row r="13" spans="1:29" ht="18.75" customHeight="1" x14ac:dyDescent="0.3">
      <c r="A13" s="92">
        <v>2023</v>
      </c>
      <c r="B13" s="93" t="s">
        <v>8</v>
      </c>
      <c r="C13" s="145" t="s">
        <v>245</v>
      </c>
      <c r="D13" s="164">
        <v>101.1116371641744</v>
      </c>
      <c r="E13" s="660"/>
      <c r="F13" s="164">
        <v>100.01986898800945</v>
      </c>
      <c r="G13" s="164">
        <v>103.5378220452624</v>
      </c>
      <c r="H13" s="164">
        <v>103.45521091399897</v>
      </c>
      <c r="I13" s="164">
        <v>99.036609444000661</v>
      </c>
      <c r="J13" s="164">
        <v>97.667614218863932</v>
      </c>
      <c r="K13" s="164">
        <v>100.39734781424767</v>
      </c>
      <c r="L13" s="164">
        <v>98.627718278547491</v>
      </c>
      <c r="M13" s="164">
        <v>100.65272818060767</v>
      </c>
      <c r="N13" s="164">
        <v>99.000274366055436</v>
      </c>
      <c r="O13" s="164">
        <v>96.125031500014885</v>
      </c>
      <c r="P13" s="164">
        <v>97.138538556567227</v>
      </c>
      <c r="Q13" s="164">
        <v>100.08126969219208</v>
      </c>
      <c r="R13" s="164">
        <v>103.09244977912151</v>
      </c>
      <c r="S13" s="164">
        <v>99.519899840646303</v>
      </c>
      <c r="T13" s="164">
        <v>98.630450292793597</v>
      </c>
      <c r="U13" s="164">
        <v>97.764357815114494</v>
      </c>
      <c r="V13" s="164">
        <v>101.75662000622108</v>
      </c>
      <c r="W13" s="164">
        <v>99.049286207979065</v>
      </c>
      <c r="X13" s="164">
        <v>99.499980179353685</v>
      </c>
      <c r="Y13" s="655"/>
      <c r="Z13" s="143">
        <v>101.63230546658642</v>
      </c>
      <c r="AA13"/>
      <c r="AB13"/>
      <c r="AC13"/>
    </row>
    <row r="14" spans="1:29" ht="18.75" customHeight="1" x14ac:dyDescent="0.3">
      <c r="A14" s="95">
        <v>2023</v>
      </c>
      <c r="B14" s="96" t="s">
        <v>9</v>
      </c>
      <c r="C14" s="146" t="s">
        <v>246</v>
      </c>
      <c r="D14" s="165">
        <v>101.28565372750425</v>
      </c>
      <c r="E14" s="660"/>
      <c r="F14" s="165">
        <v>99.339461715982154</v>
      </c>
      <c r="G14" s="165">
        <v>97.303066719733252</v>
      </c>
      <c r="H14" s="165">
        <v>97.147640553727683</v>
      </c>
      <c r="I14" s="165">
        <v>98.179561862273715</v>
      </c>
      <c r="J14" s="165">
        <v>101.17003890908956</v>
      </c>
      <c r="K14" s="165">
        <v>100.29705076348421</v>
      </c>
      <c r="L14" s="165">
        <v>99.111842490542159</v>
      </c>
      <c r="M14" s="165">
        <v>101.7984682164339</v>
      </c>
      <c r="N14" s="165">
        <v>104.69589684527409</v>
      </c>
      <c r="O14" s="165">
        <v>100.7829003343216</v>
      </c>
      <c r="P14" s="165">
        <v>97.138538556567227</v>
      </c>
      <c r="Q14" s="165">
        <v>100.08126969219208</v>
      </c>
      <c r="R14" s="165">
        <v>108.22796763863221</v>
      </c>
      <c r="S14" s="165">
        <v>99.623172523407732</v>
      </c>
      <c r="T14" s="165">
        <v>99.310660294812877</v>
      </c>
      <c r="U14" s="165">
        <v>98.017276827601094</v>
      </c>
      <c r="V14" s="165">
        <v>105.47129530793151</v>
      </c>
      <c r="W14" s="165">
        <v>106.12288812891275</v>
      </c>
      <c r="X14" s="165">
        <v>100.18898403454708</v>
      </c>
      <c r="Y14" s="655"/>
      <c r="Z14" s="144">
        <v>101.63994819134902</v>
      </c>
      <c r="AA14"/>
      <c r="AB14"/>
      <c r="AC14"/>
    </row>
    <row r="15" spans="1:29" ht="18.75" customHeight="1" x14ac:dyDescent="0.3">
      <c r="A15" s="92">
        <v>2023</v>
      </c>
      <c r="B15" s="93" t="s">
        <v>10</v>
      </c>
      <c r="C15" s="145" t="s">
        <v>247</v>
      </c>
      <c r="D15" s="164">
        <v>99.938149422891229</v>
      </c>
      <c r="E15" s="660"/>
      <c r="F15" s="164">
        <v>100.70966118792674</v>
      </c>
      <c r="G15" s="164">
        <v>96.727876177547643</v>
      </c>
      <c r="H15" s="164">
        <v>99.845972097885706</v>
      </c>
      <c r="I15" s="164">
        <v>98.179561862273744</v>
      </c>
      <c r="J15" s="164">
        <v>100.18558926945182</v>
      </c>
      <c r="K15" s="164">
        <v>100.39734781424767</v>
      </c>
      <c r="L15" s="164">
        <v>98.915775541995117</v>
      </c>
      <c r="M15" s="164">
        <v>101.59708647911162</v>
      </c>
      <c r="N15" s="164">
        <v>101.38208013009233</v>
      </c>
      <c r="O15" s="164">
        <v>100.78290033432158</v>
      </c>
      <c r="P15" s="164">
        <v>97.138538556567227</v>
      </c>
      <c r="Q15" s="164">
        <v>100.08126969219207</v>
      </c>
      <c r="R15" s="164">
        <v>96.254674990895225</v>
      </c>
      <c r="S15" s="164">
        <v>99.623172523407746</v>
      </c>
      <c r="T15" s="164">
        <v>99.017996266439155</v>
      </c>
      <c r="U15" s="164">
        <v>100.46663029174158</v>
      </c>
      <c r="V15" s="164">
        <v>105.76673310991451</v>
      </c>
      <c r="W15" s="164">
        <v>106.2280123628402</v>
      </c>
      <c r="X15" s="164">
        <v>99.18949260221035</v>
      </c>
      <c r="Y15" s="655"/>
      <c r="Z15" s="143">
        <v>100.18001346690583</v>
      </c>
      <c r="AA15"/>
      <c r="AB15"/>
      <c r="AC15"/>
    </row>
    <row r="16" spans="1:29" ht="18.75" customHeight="1" x14ac:dyDescent="0.3">
      <c r="A16" s="95">
        <v>2023</v>
      </c>
      <c r="B16" s="96" t="s">
        <v>11</v>
      </c>
      <c r="C16" s="146" t="s">
        <v>248</v>
      </c>
      <c r="D16" s="165">
        <v>99.891767718602324</v>
      </c>
      <c r="E16" s="660"/>
      <c r="F16" s="165">
        <v>100.31199223950455</v>
      </c>
      <c r="G16" s="165">
        <v>95.915036881937993</v>
      </c>
      <c r="H16" s="165">
        <v>96.776739526192785</v>
      </c>
      <c r="I16" s="165">
        <v>101.76443193318627</v>
      </c>
      <c r="J16" s="165">
        <v>100.18558926945182</v>
      </c>
      <c r="K16" s="165">
        <v>99.701816040852236</v>
      </c>
      <c r="L16" s="165">
        <v>98.915775541995117</v>
      </c>
      <c r="M16" s="165">
        <v>101.59708647911162</v>
      </c>
      <c r="N16" s="165">
        <v>101.38208013009233</v>
      </c>
      <c r="O16" s="165">
        <v>100.78290033432158</v>
      </c>
      <c r="P16" s="165">
        <v>97.138538556567227</v>
      </c>
      <c r="Q16" s="165">
        <v>101.50746912692381</v>
      </c>
      <c r="R16" s="165">
        <v>96.170241065464637</v>
      </c>
      <c r="S16" s="165">
        <v>99.623172523407746</v>
      </c>
      <c r="T16" s="165">
        <v>99.017996266439155</v>
      </c>
      <c r="U16" s="165">
        <v>105.43721424628612</v>
      </c>
      <c r="V16" s="165">
        <v>105.76673310991451</v>
      </c>
      <c r="W16" s="165">
        <v>98.923050173050697</v>
      </c>
      <c r="X16" s="165">
        <v>99.680721035063755</v>
      </c>
      <c r="Y16" s="655"/>
      <c r="Z16" s="144">
        <v>99.959949297860604</v>
      </c>
      <c r="AA16"/>
      <c r="AB16"/>
      <c r="AC16"/>
    </row>
    <row r="17" spans="1:29" ht="18.75" customHeight="1" x14ac:dyDescent="0.3">
      <c r="A17" s="92">
        <v>2023</v>
      </c>
      <c r="B17" s="93" t="s">
        <v>12</v>
      </c>
      <c r="C17" s="145" t="s">
        <v>249</v>
      </c>
      <c r="D17" s="164">
        <v>100.24947508522811</v>
      </c>
      <c r="E17" s="660"/>
      <c r="F17" s="164">
        <v>99.339461715982154</v>
      </c>
      <c r="G17" s="164">
        <v>97.303066719733252</v>
      </c>
      <c r="H17" s="164">
        <v>95.892933685770942</v>
      </c>
      <c r="I17" s="164">
        <v>107.4905860302499</v>
      </c>
      <c r="J17" s="164">
        <v>100.18558926945182</v>
      </c>
      <c r="K17" s="164">
        <v>99.901219672933934</v>
      </c>
      <c r="L17" s="164">
        <v>99.454692595468103</v>
      </c>
      <c r="M17" s="164">
        <v>102.15061196265309</v>
      </c>
      <c r="N17" s="164">
        <v>101.8493935292383</v>
      </c>
      <c r="O17" s="164">
        <v>100.78290033432158</v>
      </c>
      <c r="P17" s="164">
        <v>97.138538556567227</v>
      </c>
      <c r="Q17" s="164">
        <v>98.288203505455456</v>
      </c>
      <c r="R17" s="164">
        <v>96.254674990895225</v>
      </c>
      <c r="S17" s="164">
        <v>99.623172523407746</v>
      </c>
      <c r="T17" s="164">
        <v>99.017996266439155</v>
      </c>
      <c r="U17" s="164">
        <v>106.01166167407668</v>
      </c>
      <c r="V17" s="164">
        <v>106.34297583612009</v>
      </c>
      <c r="W17" s="164">
        <v>98.59550476652835</v>
      </c>
      <c r="X17" s="164">
        <v>101.07717251985842</v>
      </c>
      <c r="Y17" s="655"/>
      <c r="Z17" s="143">
        <v>99.982075866747593</v>
      </c>
      <c r="AA17"/>
      <c r="AB17"/>
      <c r="AC17"/>
    </row>
    <row r="18" spans="1:29" ht="18.75" customHeight="1" x14ac:dyDescent="0.3">
      <c r="A18" s="95">
        <v>2023</v>
      </c>
      <c r="B18" s="96" t="s">
        <v>13</v>
      </c>
      <c r="C18" s="146" t="s">
        <v>250</v>
      </c>
      <c r="D18" s="165">
        <v>100.78871770186198</v>
      </c>
      <c r="E18" s="660"/>
      <c r="F18" s="165">
        <v>101.81305389018492</v>
      </c>
      <c r="G18" s="165">
        <v>97.303066719733252</v>
      </c>
      <c r="H18" s="165">
        <v>99.845972097885706</v>
      </c>
      <c r="I18" s="165">
        <v>96.084556662496794</v>
      </c>
      <c r="J18" s="165">
        <v>100.3845675996792</v>
      </c>
      <c r="K18" s="165">
        <v>99.801517856893099</v>
      </c>
      <c r="L18" s="165">
        <v>99.999514118650438</v>
      </c>
      <c r="M18" s="165">
        <v>94.088542679104293</v>
      </c>
      <c r="N18" s="165">
        <v>102.40733343402995</v>
      </c>
      <c r="O18" s="165">
        <v>96.571649038300549</v>
      </c>
      <c r="P18" s="165">
        <v>103.32881875340642</v>
      </c>
      <c r="Q18" s="165">
        <v>98.288203505455456</v>
      </c>
      <c r="R18" s="165">
        <v>96.932740499085767</v>
      </c>
      <c r="S18" s="165">
        <v>99.623172523407732</v>
      </c>
      <c r="T18" s="165">
        <v>99.017996266439155</v>
      </c>
      <c r="U18" s="165">
        <v>97.378318889882081</v>
      </c>
      <c r="V18" s="165">
        <v>97.144614099410617</v>
      </c>
      <c r="W18" s="165">
        <v>98.385553702271395</v>
      </c>
      <c r="X18" s="165">
        <v>99.00242571380565</v>
      </c>
      <c r="Y18" s="655"/>
      <c r="Z18" s="144">
        <v>101.36580428157048</v>
      </c>
      <c r="AA18"/>
      <c r="AB18"/>
      <c r="AC18"/>
    </row>
    <row r="19" spans="1:29" ht="18.75" customHeight="1" x14ac:dyDescent="0.3">
      <c r="A19" s="92">
        <v>2023</v>
      </c>
      <c r="B19" s="93" t="s">
        <v>14</v>
      </c>
      <c r="C19" s="145" t="s">
        <v>251</v>
      </c>
      <c r="D19" s="164">
        <v>100.1050169973652</v>
      </c>
      <c r="E19" s="660"/>
      <c r="F19" s="164">
        <v>101.41102801105291</v>
      </c>
      <c r="G19" s="164">
        <v>103.12898563047361</v>
      </c>
      <c r="H19" s="164">
        <v>99.845972097885706</v>
      </c>
      <c r="I19" s="164">
        <v>96.084556662496794</v>
      </c>
      <c r="J19" s="164">
        <v>97.101425150928492</v>
      </c>
      <c r="K19" s="164">
        <v>99.70181604085225</v>
      </c>
      <c r="L19" s="164">
        <v>99.999514118650438</v>
      </c>
      <c r="M19" s="164">
        <v>93.917160998450171</v>
      </c>
      <c r="N19" s="164">
        <v>102.40733343402995</v>
      </c>
      <c r="O19" s="164">
        <v>101.43895229369781</v>
      </c>
      <c r="P19" s="164">
        <v>103.32881875340642</v>
      </c>
      <c r="Q19" s="164">
        <v>98.866936794005724</v>
      </c>
      <c r="R19" s="164">
        <v>96.932740499085767</v>
      </c>
      <c r="S19" s="164">
        <v>99.519899840646303</v>
      </c>
      <c r="T19" s="164">
        <v>100.3987252980429</v>
      </c>
      <c r="U19" s="164">
        <v>97.378318889882081</v>
      </c>
      <c r="V19" s="164">
        <v>97.144614099410617</v>
      </c>
      <c r="W19" s="164">
        <v>98.326551865659226</v>
      </c>
      <c r="X19" s="164">
        <v>98.543631955493424</v>
      </c>
      <c r="Y19" s="655"/>
      <c r="Z19" s="143">
        <v>100.60944424635166</v>
      </c>
      <c r="AA19"/>
      <c r="AB19"/>
      <c r="AC19"/>
    </row>
    <row r="20" spans="1:29" ht="18.75" customHeight="1" x14ac:dyDescent="0.3">
      <c r="A20" s="95">
        <v>2023</v>
      </c>
      <c r="B20" s="96" t="s">
        <v>15</v>
      </c>
      <c r="C20" s="146" t="s">
        <v>252</v>
      </c>
      <c r="D20" s="165">
        <v>100.09790306196902</v>
      </c>
      <c r="E20" s="660"/>
      <c r="F20" s="165">
        <v>101.81305389018492</v>
      </c>
      <c r="G20" s="165">
        <v>99.551667001071635</v>
      </c>
      <c r="H20" s="165">
        <v>99.845972097885706</v>
      </c>
      <c r="I20" s="165">
        <v>96.084556662496794</v>
      </c>
      <c r="J20" s="165">
        <v>97.067198557682417</v>
      </c>
      <c r="K20" s="165">
        <v>99.901219672933934</v>
      </c>
      <c r="L20" s="165">
        <v>104.12230440562792</v>
      </c>
      <c r="M20" s="165">
        <v>102.7102019684246</v>
      </c>
      <c r="N20" s="165">
        <v>98.437247254252696</v>
      </c>
      <c r="O20" s="165">
        <v>95.745465729037534</v>
      </c>
      <c r="P20" s="165">
        <v>103.32881875340642</v>
      </c>
      <c r="Q20" s="165">
        <v>98.866936794005724</v>
      </c>
      <c r="R20" s="165">
        <v>96.170241065464651</v>
      </c>
      <c r="S20" s="165">
        <v>100.42208401348016</v>
      </c>
      <c r="T20" s="165">
        <v>101.51089647455697</v>
      </c>
      <c r="U20" s="165">
        <v>97.629473556275272</v>
      </c>
      <c r="V20" s="165">
        <v>91.520929623067531</v>
      </c>
      <c r="W20" s="165">
        <v>103.53804252975702</v>
      </c>
      <c r="X20" s="165">
        <v>98.531880376947029</v>
      </c>
      <c r="Y20" s="655"/>
      <c r="Z20" s="144">
        <v>100.60382856635903</v>
      </c>
      <c r="AA20"/>
      <c r="AB20"/>
      <c r="AC20"/>
    </row>
    <row r="21" spans="1:29" ht="18.75" customHeight="1" x14ac:dyDescent="0.3">
      <c r="A21" s="92">
        <v>2024</v>
      </c>
      <c r="B21" s="93" t="s">
        <v>3</v>
      </c>
      <c r="C21" s="145" t="s">
        <v>241</v>
      </c>
      <c r="D21" s="164">
        <v>103.00679333336828</v>
      </c>
      <c r="E21" s="660"/>
      <c r="F21" s="164">
        <v>100.31199223950455</v>
      </c>
      <c r="G21" s="164">
        <v>103.12898563047361</v>
      </c>
      <c r="H21" s="164">
        <v>96.776739526192785</v>
      </c>
      <c r="I21" s="164">
        <v>96.084556662496794</v>
      </c>
      <c r="J21" s="164">
        <v>100.25378571035606</v>
      </c>
      <c r="K21" s="164">
        <v>103.0608303185318</v>
      </c>
      <c r="L21" s="164">
        <v>104.45696085305161</v>
      </c>
      <c r="M21" s="164">
        <v>95.217952702029834</v>
      </c>
      <c r="N21" s="164">
        <v>99.822293949287442</v>
      </c>
      <c r="O21" s="164">
        <v>101.79852080680459</v>
      </c>
      <c r="P21" s="164">
        <v>103.32881875340642</v>
      </c>
      <c r="Q21" s="164">
        <v>103.63063332180964</v>
      </c>
      <c r="R21" s="164">
        <v>99.704688998539069</v>
      </c>
      <c r="S21" s="164">
        <v>103.21552568168295</v>
      </c>
      <c r="T21" s="164">
        <v>100.95174782096652</v>
      </c>
      <c r="U21" s="164">
        <v>100.6889479911667</v>
      </c>
      <c r="V21" s="164">
        <v>96.163297531536259</v>
      </c>
      <c r="W21" s="164">
        <v>101.7937802099901</v>
      </c>
      <c r="X21" s="164">
        <v>99.920369396350225</v>
      </c>
      <c r="Y21" s="655"/>
      <c r="Z21" s="143">
        <v>104.00390570091702</v>
      </c>
      <c r="AA21"/>
      <c r="AB21"/>
      <c r="AC21"/>
    </row>
    <row r="22" spans="1:29" ht="18.75" customHeight="1" x14ac:dyDescent="0.3">
      <c r="A22" s="95">
        <v>2024</v>
      </c>
      <c r="B22" s="96" t="s">
        <v>5</v>
      </c>
      <c r="C22" s="146" t="s">
        <v>242</v>
      </c>
      <c r="D22" s="165">
        <v>102.58494282763486</v>
      </c>
      <c r="E22" s="660"/>
      <c r="F22" s="165">
        <v>101.81305389018492</v>
      </c>
      <c r="G22" s="165">
        <v>103.74224025265681</v>
      </c>
      <c r="H22" s="165">
        <v>95.655339697451396</v>
      </c>
      <c r="I22" s="165">
        <v>96.084556662496794</v>
      </c>
      <c r="J22" s="165">
        <v>95.27436637994667</v>
      </c>
      <c r="K22" s="165">
        <v>98.293977046588736</v>
      </c>
      <c r="L22" s="165">
        <v>104.97976846492874</v>
      </c>
      <c r="M22" s="165">
        <v>96.727850861824123</v>
      </c>
      <c r="N22" s="165">
        <v>99.574964182316933</v>
      </c>
      <c r="O22" s="165">
        <v>94.239610016773113</v>
      </c>
      <c r="P22" s="165">
        <v>103.32881875340642</v>
      </c>
      <c r="Q22" s="165">
        <v>103.37386762973379</v>
      </c>
      <c r="R22" s="165">
        <v>100.67549279406143</v>
      </c>
      <c r="S22" s="165">
        <v>96.948771407600717</v>
      </c>
      <c r="T22" s="165">
        <v>101.51089647455697</v>
      </c>
      <c r="U22" s="165">
        <v>96.107758820339967</v>
      </c>
      <c r="V22" s="165">
        <v>94.84867541714425</v>
      </c>
      <c r="W22" s="165">
        <v>100.33504904402967</v>
      </c>
      <c r="X22" s="165">
        <v>98.338373424212136</v>
      </c>
      <c r="Y22" s="655"/>
      <c r="Z22" s="144">
        <v>103.95685639434267</v>
      </c>
      <c r="AA22"/>
      <c r="AB22"/>
      <c r="AC22"/>
    </row>
    <row r="23" spans="1:29" ht="18.75" customHeight="1" x14ac:dyDescent="0.3">
      <c r="A23" s="92">
        <v>2024</v>
      </c>
      <c r="B23" s="93" t="s">
        <v>6</v>
      </c>
      <c r="C23" s="145" t="s">
        <v>243</v>
      </c>
      <c r="D23" s="164">
        <v>102.88192640060959</v>
      </c>
      <c r="E23" s="660"/>
      <c r="F23" s="164">
        <v>101.41102801105291</v>
      </c>
      <c r="G23" s="164">
        <v>103.12898563047359</v>
      </c>
      <c r="H23" s="164">
        <v>96.297171936865766</v>
      </c>
      <c r="I23" s="164">
        <v>95.965522276145848</v>
      </c>
      <c r="J23" s="164">
        <v>94.998208796236682</v>
      </c>
      <c r="K23" s="164">
        <v>98.094324343169603</v>
      </c>
      <c r="L23" s="164">
        <v>106.64946078100171</v>
      </c>
      <c r="M23" s="164">
        <v>96.727850861824123</v>
      </c>
      <c r="N23" s="164">
        <v>100.00729564790502</v>
      </c>
      <c r="O23" s="164">
        <v>96.949423335670744</v>
      </c>
      <c r="P23" s="164">
        <v>100.21834099344858</v>
      </c>
      <c r="Q23" s="164">
        <v>103.11710193765798</v>
      </c>
      <c r="R23" s="164">
        <v>100.37237070424713</v>
      </c>
      <c r="S23" s="164">
        <v>98.928073474786771</v>
      </c>
      <c r="T23" s="164">
        <v>101.51089647455697</v>
      </c>
      <c r="U23" s="164">
        <v>96.107758820339967</v>
      </c>
      <c r="V23" s="164">
        <v>99.354506199348663</v>
      </c>
      <c r="W23" s="164">
        <v>103.00823907415324</v>
      </c>
      <c r="X23" s="164">
        <v>98.034209020492071</v>
      </c>
      <c r="Y23" s="655"/>
      <c r="Z23" s="143">
        <v>104.44804921871025</v>
      </c>
      <c r="AA23"/>
      <c r="AB23"/>
      <c r="AC23"/>
    </row>
    <row r="24" spans="1:29" ht="18.75" customHeight="1" x14ac:dyDescent="0.3">
      <c r="A24" s="95">
        <v>2024</v>
      </c>
      <c r="B24" s="96" t="s">
        <v>7</v>
      </c>
      <c r="C24" s="146" t="s">
        <v>244</v>
      </c>
      <c r="D24" s="165">
        <v>103.44237304177572</v>
      </c>
      <c r="E24" s="660"/>
      <c r="F24" s="165">
        <v>101.41102801105291</v>
      </c>
      <c r="G24" s="165">
        <v>103.12898563047359</v>
      </c>
      <c r="H24" s="165">
        <v>96.475006049399227</v>
      </c>
      <c r="I24" s="165">
        <v>100.32612000167084</v>
      </c>
      <c r="J24" s="165">
        <v>96.785026468851939</v>
      </c>
      <c r="K24" s="165">
        <v>99.494674357376311</v>
      </c>
      <c r="L24" s="165">
        <v>114.44321790583491</v>
      </c>
      <c r="M24" s="165">
        <v>102.20123169107858</v>
      </c>
      <c r="N24" s="165">
        <v>102.89595259391027</v>
      </c>
      <c r="O24" s="165">
        <v>101.24646851325436</v>
      </c>
      <c r="P24" s="165">
        <v>99.963591778925334</v>
      </c>
      <c r="Q24" s="165">
        <v>99.202566599365255</v>
      </c>
      <c r="R24" s="165">
        <v>98.994438589561014</v>
      </c>
      <c r="S24" s="165">
        <v>102.58669195433055</v>
      </c>
      <c r="T24" s="165">
        <v>101.510896474557</v>
      </c>
      <c r="U24" s="165">
        <v>97.629473556275286</v>
      </c>
      <c r="V24" s="165">
        <v>100.0809041168869</v>
      </c>
      <c r="W24" s="165">
        <v>105.60969998895808</v>
      </c>
      <c r="X24" s="165">
        <v>99.755015388813504</v>
      </c>
      <c r="Y24" s="655"/>
      <c r="Z24" s="144">
        <v>104.63362544078878</v>
      </c>
      <c r="AA24"/>
      <c r="AB24"/>
      <c r="AC24"/>
    </row>
    <row r="25" spans="1:29" ht="18.75" customHeight="1" x14ac:dyDescent="0.3">
      <c r="A25" s="92">
        <v>2024</v>
      </c>
      <c r="B25" s="93" t="s">
        <v>8</v>
      </c>
      <c r="C25" s="145" t="s">
        <v>245</v>
      </c>
      <c r="D25" s="164">
        <v>103.95474743568457</v>
      </c>
      <c r="E25" s="660"/>
      <c r="F25" s="164">
        <v>101.41102801105291</v>
      </c>
      <c r="G25" s="164">
        <v>104.46698644204662</v>
      </c>
      <c r="H25" s="164">
        <v>99.845972097885706</v>
      </c>
      <c r="I25" s="164">
        <v>104.6127302197561</v>
      </c>
      <c r="J25" s="164">
        <v>98.768376264363454</v>
      </c>
      <c r="K25" s="164">
        <v>99.494674357376311</v>
      </c>
      <c r="L25" s="164">
        <v>112.08472175664697</v>
      </c>
      <c r="M25" s="164">
        <v>102.40522616551186</v>
      </c>
      <c r="N25" s="164">
        <v>102.89595259391027</v>
      </c>
      <c r="O25" s="164">
        <v>101.24646851325436</v>
      </c>
      <c r="P25" s="164">
        <v>103.1443988593816</v>
      </c>
      <c r="Q25" s="164">
        <v>101.16276284856521</v>
      </c>
      <c r="R25" s="164">
        <v>102.57246357908213</v>
      </c>
      <c r="S25" s="164">
        <v>101.11341368741269</v>
      </c>
      <c r="T25" s="164">
        <v>104.96810768051037</v>
      </c>
      <c r="U25" s="164">
        <v>97.629473556275286</v>
      </c>
      <c r="V25" s="164">
        <v>98.847509267775408</v>
      </c>
      <c r="W25" s="164">
        <v>110.89727853603104</v>
      </c>
      <c r="X25" s="164">
        <v>102.08276701515004</v>
      </c>
      <c r="Y25" s="655"/>
      <c r="Z25" s="143">
        <v>104.55951686049903</v>
      </c>
      <c r="AA25"/>
      <c r="AB25"/>
      <c r="AC25"/>
    </row>
    <row r="26" spans="1:29" ht="18.75" customHeight="1" x14ac:dyDescent="0.3">
      <c r="A26" s="95">
        <v>2024</v>
      </c>
      <c r="B26" s="96" t="s">
        <v>9</v>
      </c>
      <c r="C26" s="146" t="s">
        <v>246</v>
      </c>
      <c r="D26" s="165">
        <v>104.11268593550726</v>
      </c>
      <c r="E26" s="660"/>
      <c r="F26" s="165">
        <v>101.41102801105291</v>
      </c>
      <c r="G26" s="165">
        <v>104.6759204149307</v>
      </c>
      <c r="H26" s="165">
        <v>100.03035985799261</v>
      </c>
      <c r="I26" s="165">
        <v>100.54769916241075</v>
      </c>
      <c r="J26" s="165">
        <v>98.980150780516652</v>
      </c>
      <c r="K26" s="165">
        <v>99.648552719485181</v>
      </c>
      <c r="L26" s="165">
        <v>111.41086571402181</v>
      </c>
      <c r="M26" s="165">
        <v>102.61003661784289</v>
      </c>
      <c r="N26" s="165">
        <v>102.69131924614506</v>
      </c>
      <c r="O26" s="165">
        <v>101.33687890637492</v>
      </c>
      <c r="P26" s="165">
        <v>103.51860402582871</v>
      </c>
      <c r="Q26" s="165">
        <v>101.3143554002863</v>
      </c>
      <c r="R26" s="165">
        <v>127.64094274543399</v>
      </c>
      <c r="S26" s="165">
        <v>101.42357753307962</v>
      </c>
      <c r="T26" s="165">
        <v>104.47434354801972</v>
      </c>
      <c r="U26" s="165">
        <v>97.629473556275286</v>
      </c>
      <c r="V26" s="165">
        <v>97.710243835614037</v>
      </c>
      <c r="W26" s="165">
        <v>115.36338470700969</v>
      </c>
      <c r="X26" s="165">
        <v>103.22445191624375</v>
      </c>
      <c r="Y26" s="655"/>
      <c r="Z26" s="144">
        <v>104.3996423432977</v>
      </c>
      <c r="AA26"/>
      <c r="AB26"/>
      <c r="AC26"/>
    </row>
    <row r="27" spans="1:29" ht="18.75" customHeight="1" x14ac:dyDescent="0.3">
      <c r="A27" s="92">
        <v>2024</v>
      </c>
      <c r="B27" s="93" t="s">
        <v>10</v>
      </c>
      <c r="C27" s="145" t="s">
        <v>247</v>
      </c>
      <c r="D27" s="164">
        <v>103.52927974953855</v>
      </c>
      <c r="E27" s="660"/>
      <c r="F27" s="164">
        <v>100.90849566213788</v>
      </c>
      <c r="G27" s="164">
        <v>104.88217838619165</v>
      </c>
      <c r="H27" s="164">
        <v>96.475006049399241</v>
      </c>
      <c r="I27" s="164">
        <v>97.227286771466026</v>
      </c>
      <c r="J27" s="164">
        <v>97.499381811383103</v>
      </c>
      <c r="K27" s="164">
        <v>99.801517856893071</v>
      </c>
      <c r="L27" s="164">
        <v>112.79863718184848</v>
      </c>
      <c r="M27" s="164">
        <v>100.30306609759812</v>
      </c>
      <c r="N27" s="164">
        <v>102.69055158828442</v>
      </c>
      <c r="O27" s="164">
        <v>101.4267775425533</v>
      </c>
      <c r="P27" s="164">
        <v>103.51860402582871</v>
      </c>
      <c r="Q27" s="164">
        <v>100.37902257758988</v>
      </c>
      <c r="R27" s="164">
        <v>116.22917594053337</v>
      </c>
      <c r="S27" s="164">
        <v>101.26226677915402</v>
      </c>
      <c r="T27" s="164">
        <v>100.61506072234945</v>
      </c>
      <c r="U27" s="164">
        <v>97.629473556275286</v>
      </c>
      <c r="V27" s="164">
        <v>97.710243835614037</v>
      </c>
      <c r="W27" s="164">
        <v>113.17945811808541</v>
      </c>
      <c r="X27" s="164">
        <v>100.99722610680472</v>
      </c>
      <c r="Y27" s="655"/>
      <c r="Z27" s="143">
        <v>104.34729504944124</v>
      </c>
      <c r="AA27"/>
      <c r="AB27"/>
      <c r="AC27"/>
    </row>
    <row r="28" spans="1:29" ht="18.75" customHeight="1" x14ac:dyDescent="0.3">
      <c r="A28" s="95">
        <v>2024</v>
      </c>
      <c r="B28" s="96" t="s">
        <v>11</v>
      </c>
      <c r="C28" s="146" t="s">
        <v>248</v>
      </c>
      <c r="D28" s="165">
        <v>103.5200139867915</v>
      </c>
      <c r="E28" s="660"/>
      <c r="F28" s="165">
        <v>101.71900566745626</v>
      </c>
      <c r="G28" s="165">
        <v>104.6759204149307</v>
      </c>
      <c r="H28" s="165">
        <v>101.09284783013599</v>
      </c>
      <c r="I28" s="165">
        <v>97.227286771466026</v>
      </c>
      <c r="J28" s="165">
        <v>98.693251792746977</v>
      </c>
      <c r="K28" s="165">
        <v>99.801517856893071</v>
      </c>
      <c r="L28" s="165">
        <v>110.48163110747184</v>
      </c>
      <c r="M28" s="165">
        <v>102.40103859565544</v>
      </c>
      <c r="N28" s="165">
        <v>102.69131924614503</v>
      </c>
      <c r="O28" s="165">
        <v>101.4267775425533</v>
      </c>
      <c r="P28" s="165">
        <v>103.36397182129622</v>
      </c>
      <c r="Q28" s="165">
        <v>97.313526351216908</v>
      </c>
      <c r="R28" s="165">
        <v>113.92224982685661</v>
      </c>
      <c r="S28" s="165">
        <v>101.26226677915402</v>
      </c>
      <c r="T28" s="165">
        <v>103.75595415230643</v>
      </c>
      <c r="U28" s="165">
        <v>97.48404732952811</v>
      </c>
      <c r="V28" s="165">
        <v>97.710243835614037</v>
      </c>
      <c r="W28" s="165">
        <v>104.83145361468071</v>
      </c>
      <c r="X28" s="165">
        <v>100.96540065310775</v>
      </c>
      <c r="Y28" s="655"/>
      <c r="Z28" s="144">
        <v>104.34531750999511</v>
      </c>
      <c r="AA28"/>
      <c r="AB28"/>
      <c r="AC28"/>
    </row>
    <row r="29" spans="1:29" ht="18.75" customHeight="1" x14ac:dyDescent="0.3">
      <c r="A29" s="92">
        <v>2024</v>
      </c>
      <c r="B29" s="93" t="s">
        <v>12</v>
      </c>
      <c r="C29" s="145" t="s">
        <v>249</v>
      </c>
      <c r="D29" s="164">
        <v>103.19865855253863</v>
      </c>
      <c r="E29" s="660"/>
      <c r="F29" s="164">
        <v>100.90849566213788</v>
      </c>
      <c r="G29" s="164">
        <v>103.33219545437602</v>
      </c>
      <c r="H29" s="164">
        <v>101.09284783013599</v>
      </c>
      <c r="I29" s="164">
        <v>97.703424316869885</v>
      </c>
      <c r="J29" s="164">
        <v>99.887121774110867</v>
      </c>
      <c r="K29" s="164">
        <v>99.801517856893071</v>
      </c>
      <c r="L29" s="164">
        <v>109.78238027767773</v>
      </c>
      <c r="M29" s="164">
        <v>102.40103859565544</v>
      </c>
      <c r="N29" s="164">
        <v>102.69055158828442</v>
      </c>
      <c r="O29" s="164">
        <v>101.4267775425533</v>
      </c>
      <c r="P29" s="164">
        <v>100.16212920053194</v>
      </c>
      <c r="Q29" s="164">
        <v>97.411427283159782</v>
      </c>
      <c r="R29" s="164">
        <v>100.92619229019186</v>
      </c>
      <c r="S29" s="164">
        <v>99.772360266421657</v>
      </c>
      <c r="T29" s="164">
        <v>102.95742192435127</v>
      </c>
      <c r="U29" s="164">
        <v>101.70816760882741</v>
      </c>
      <c r="V29" s="164">
        <v>99.047302111166573</v>
      </c>
      <c r="W29" s="164">
        <v>105.16478181233266</v>
      </c>
      <c r="X29" s="164">
        <v>99.956671073531453</v>
      </c>
      <c r="Y29" s="655"/>
      <c r="Z29" s="143">
        <v>104.24602789541618</v>
      </c>
      <c r="AA29"/>
      <c r="AB29"/>
      <c r="AC29"/>
    </row>
    <row r="30" spans="1:29" ht="18.75" customHeight="1" x14ac:dyDescent="0.3">
      <c r="A30" s="165">
        <v>2024</v>
      </c>
      <c r="B30" s="165" t="s">
        <v>13</v>
      </c>
      <c r="C30" s="165" t="s">
        <v>250</v>
      </c>
      <c r="D30" s="165">
        <v>103.16515834540773</v>
      </c>
      <c r="E30" s="660"/>
      <c r="F30" s="165">
        <v>101.00900213192088</v>
      </c>
      <c r="G30" s="165">
        <v>103.33219545437602</v>
      </c>
      <c r="H30" s="165">
        <v>101.15781752668491</v>
      </c>
      <c r="I30" s="165">
        <v>101.63026384395208</v>
      </c>
      <c r="J30" s="165">
        <v>96.255767247462416</v>
      </c>
      <c r="K30" s="165">
        <v>99.701816040852236</v>
      </c>
      <c r="L30" s="165">
        <v>113.47678530117827</v>
      </c>
      <c r="M30" s="165">
        <v>102.50232547853939</v>
      </c>
      <c r="N30" s="165">
        <v>102.69055158828442</v>
      </c>
      <c r="O30" s="165">
        <v>101.33687890637492</v>
      </c>
      <c r="P30" s="165">
        <v>97.138538556567241</v>
      </c>
      <c r="Q30" s="165">
        <v>97.411427283159782</v>
      </c>
      <c r="R30" s="165">
        <v>102.5352440924914</v>
      </c>
      <c r="S30" s="165">
        <v>98.919176099153475</v>
      </c>
      <c r="T30" s="165">
        <v>99.802297226965436</v>
      </c>
      <c r="U30" s="165">
        <v>106.38206941702535</v>
      </c>
      <c r="V30" s="165">
        <v>96.561331946495457</v>
      </c>
      <c r="W30" s="165">
        <v>107.84178669383373</v>
      </c>
      <c r="X30" s="165">
        <v>100.03600834900696</v>
      </c>
      <c r="Y30" s="655"/>
      <c r="Z30" s="144">
        <v>104.17607396328646</v>
      </c>
      <c r="AA30"/>
      <c r="AB30"/>
      <c r="AC30"/>
    </row>
    <row r="31" spans="1:29" ht="18.75" customHeight="1" x14ac:dyDescent="0.3">
      <c r="A31" s="92">
        <v>2024</v>
      </c>
      <c r="B31" s="93" t="s">
        <v>14</v>
      </c>
      <c r="C31" s="145" t="s">
        <v>251</v>
      </c>
      <c r="D31" s="164">
        <v>102.86546128036656</v>
      </c>
      <c r="E31" s="660"/>
      <c r="F31" s="164">
        <v>101.82031941812104</v>
      </c>
      <c r="G31" s="164">
        <v>103.33219545437602</v>
      </c>
      <c r="H31" s="164">
        <v>101.15781752668491</v>
      </c>
      <c r="I31" s="164">
        <v>102.22085133360214</v>
      </c>
      <c r="J31" s="164">
        <v>92.624412720813936</v>
      </c>
      <c r="K31" s="164">
        <v>99.602114224811373</v>
      </c>
      <c r="L31" s="164">
        <v>110.48163110747187</v>
      </c>
      <c r="M31" s="164">
        <v>102.50651719040356</v>
      </c>
      <c r="N31" s="164">
        <v>102.69055158828442</v>
      </c>
      <c r="O31" s="164">
        <v>101.33687890637492</v>
      </c>
      <c r="P31" s="164">
        <v>97.138538556567241</v>
      </c>
      <c r="Q31" s="164">
        <v>97.313526351216908</v>
      </c>
      <c r="R31" s="164">
        <v>101.16723628488768</v>
      </c>
      <c r="S31" s="164">
        <v>99.168594092343469</v>
      </c>
      <c r="T31" s="164">
        <v>104.60145261376208</v>
      </c>
      <c r="U31" s="164">
        <v>106.27589968706823</v>
      </c>
      <c r="V31" s="164">
        <v>93.4736092447978</v>
      </c>
      <c r="W31" s="164">
        <v>107.84178669383373</v>
      </c>
      <c r="X31" s="164">
        <v>99.284386031693458</v>
      </c>
      <c r="Y31" s="655"/>
      <c r="Z31" s="143">
        <v>104.022377664</v>
      </c>
      <c r="AA31"/>
      <c r="AB31"/>
      <c r="AC31"/>
    </row>
    <row r="32" spans="1:29" ht="18.75" customHeight="1" x14ac:dyDescent="0.3">
      <c r="A32" s="95">
        <v>2024</v>
      </c>
      <c r="B32" s="96" t="s">
        <v>15</v>
      </c>
      <c r="C32" s="146" t="s">
        <v>252</v>
      </c>
      <c r="D32" s="165">
        <v>102.48849172149093</v>
      </c>
      <c r="E32" s="660"/>
      <c r="F32" s="165">
        <v>101.00900213192088</v>
      </c>
      <c r="G32" s="165">
        <v>104.46432110178452</v>
      </c>
      <c r="H32" s="165">
        <v>96.359059579498719</v>
      </c>
      <c r="I32" s="165">
        <v>99.2878918174452</v>
      </c>
      <c r="J32" s="165">
        <v>92.425434390586659</v>
      </c>
      <c r="K32" s="165">
        <v>99.602114224811373</v>
      </c>
      <c r="L32" s="165">
        <v>108.17549279141782</v>
      </c>
      <c r="M32" s="165">
        <v>94.839824768960639</v>
      </c>
      <c r="N32" s="165">
        <v>102.69055158828442</v>
      </c>
      <c r="O32" s="165">
        <v>101.4267775425533</v>
      </c>
      <c r="P32" s="165">
        <v>97.138538556567241</v>
      </c>
      <c r="Q32" s="165">
        <v>97.411427283159782</v>
      </c>
      <c r="R32" s="165">
        <v>101.16723628488768</v>
      </c>
      <c r="S32" s="165">
        <v>98.819759841767379</v>
      </c>
      <c r="T32" s="165">
        <v>102.05589748692918</v>
      </c>
      <c r="U32" s="165">
        <v>102.79281713590724</v>
      </c>
      <c r="V32" s="165">
        <v>94.183895029332703</v>
      </c>
      <c r="W32" s="165">
        <v>102.92757137814017</v>
      </c>
      <c r="X32" s="165">
        <v>98.209245770706517</v>
      </c>
      <c r="Y32" s="655"/>
      <c r="Z32" s="144">
        <v>103.87096190328728</v>
      </c>
      <c r="AA32"/>
      <c r="AB32"/>
      <c r="AC32"/>
    </row>
    <row r="33" spans="1:29" ht="18.75" customHeight="1" x14ac:dyDescent="0.3">
      <c r="A33" s="92" t="s">
        <v>531</v>
      </c>
      <c r="B33" s="93" t="s">
        <v>3</v>
      </c>
      <c r="C33" s="145" t="s">
        <v>241</v>
      </c>
      <c r="D33" s="164">
        <v>102.89797523595219</v>
      </c>
      <c r="E33" s="660"/>
      <c r="F33" s="164">
        <v>101.51387133126319</v>
      </c>
      <c r="G33" s="164">
        <v>104.53577128908663</v>
      </c>
      <c r="H33" s="164">
        <v>100.03035985799261</v>
      </c>
      <c r="I33" s="164">
        <v>99.2878918174452</v>
      </c>
      <c r="J33" s="164">
        <v>93.62862385725542</v>
      </c>
      <c r="K33" s="164">
        <v>99.548554171848991</v>
      </c>
      <c r="L33" s="164">
        <v>106.97786582426816</v>
      </c>
      <c r="M33" s="164">
        <v>96.823447485966923</v>
      </c>
      <c r="N33" s="164">
        <v>102.5917156387288</v>
      </c>
      <c r="O33" s="164">
        <v>98.052153254846232</v>
      </c>
      <c r="P33" s="164">
        <v>101.40328398940359</v>
      </c>
      <c r="Q33" s="164">
        <v>97.509525397241518</v>
      </c>
      <c r="R33" s="164">
        <v>120.05765643818481</v>
      </c>
      <c r="S33" s="164">
        <v>94.628516227799935</v>
      </c>
      <c r="T33" s="164">
        <v>95.660731863455453</v>
      </c>
      <c r="U33" s="164">
        <v>99.589575767310137</v>
      </c>
      <c r="V33" s="164">
        <v>90.746593518588696</v>
      </c>
      <c r="W33" s="164">
        <v>104.19604729127289</v>
      </c>
      <c r="X33" s="164">
        <v>100.28031277702493</v>
      </c>
      <c r="Y33" s="655"/>
      <c r="Z33" s="143">
        <v>103.74364765980791</v>
      </c>
      <c r="AA33"/>
      <c r="AB33"/>
      <c r="AC33"/>
    </row>
    <row r="34" spans="1:29" ht="18.75" customHeight="1" x14ac:dyDescent="0.3">
      <c r="A34" s="95" t="s">
        <v>531</v>
      </c>
      <c r="B34" s="96" t="s">
        <v>5</v>
      </c>
      <c r="C34" s="146" t="s">
        <v>242</v>
      </c>
      <c r="D34" s="165">
        <v>104.21520424989464</v>
      </c>
      <c r="E34" s="660"/>
      <c r="F34" s="165">
        <v>101.97229004411822</v>
      </c>
      <c r="G34" s="165">
        <v>104.53310419386797</v>
      </c>
      <c r="H34" s="165">
        <v>100.03035985799261</v>
      </c>
      <c r="I34" s="165">
        <v>99.2878918174452</v>
      </c>
      <c r="J34" s="165">
        <v>95.527578478708847</v>
      </c>
      <c r="K34" s="165">
        <v>99.043337628940677</v>
      </c>
      <c r="L34" s="165">
        <v>99.894460119675443</v>
      </c>
      <c r="M34" s="165">
        <v>102.40413234422185</v>
      </c>
      <c r="N34" s="165">
        <v>102.5917156387288</v>
      </c>
      <c r="O34" s="165">
        <v>97.196410102273177</v>
      </c>
      <c r="P34" s="165">
        <v>102.2121128303137</v>
      </c>
      <c r="Q34" s="165">
        <v>97.509525397241518</v>
      </c>
      <c r="R34" s="165">
        <v>100.54326451671531</v>
      </c>
      <c r="S34" s="165">
        <v>95.614921243821442</v>
      </c>
      <c r="T34" s="165">
        <v>96.117402683547482</v>
      </c>
      <c r="U34" s="165">
        <v>102.86936751980866</v>
      </c>
      <c r="V34" s="165">
        <v>97.716377967021003</v>
      </c>
      <c r="W34" s="165">
        <v>114.1430150752178</v>
      </c>
      <c r="X34" s="165">
        <v>99.687516329036384</v>
      </c>
      <c r="Y34" s="655"/>
      <c r="Z34" s="144">
        <v>105.67793708064457</v>
      </c>
      <c r="AA34"/>
      <c r="AB34"/>
      <c r="AC34"/>
    </row>
    <row r="35" spans="1:29" ht="18.75" customHeight="1" x14ac:dyDescent="0.3">
      <c r="A35" s="92" t="s">
        <v>531</v>
      </c>
      <c r="B35" s="93" t="s">
        <v>6</v>
      </c>
      <c r="C35" s="145" t="s">
        <v>243</v>
      </c>
      <c r="D35" s="164">
        <v>104.25632069457893</v>
      </c>
      <c r="E35" s="660"/>
      <c r="F35" s="164">
        <v>101.61493043662033</v>
      </c>
      <c r="G35" s="164">
        <v>103.35106810907986</v>
      </c>
      <c r="H35" s="164">
        <v>100.03035985799261</v>
      </c>
      <c r="I35" s="164">
        <v>98.806379248010487</v>
      </c>
      <c r="J35" s="164">
        <v>95.988415290603328</v>
      </c>
      <c r="K35" s="164">
        <v>98.592000900504985</v>
      </c>
      <c r="L35" s="164">
        <v>105.79539869214574</v>
      </c>
      <c r="M35" s="164">
        <v>102.45507967374633</v>
      </c>
      <c r="N35" s="164">
        <v>103.09517031432441</v>
      </c>
      <c r="O35" s="164">
        <v>99.794975612908928</v>
      </c>
      <c r="P35" s="164">
        <v>102.69071339257727</v>
      </c>
      <c r="Q35" s="164">
        <v>97.509525397241518</v>
      </c>
      <c r="R35" s="164">
        <v>116.19065557141042</v>
      </c>
      <c r="S35" s="164">
        <v>103.84133587780249</v>
      </c>
      <c r="T35" s="164">
        <v>97.080741122199541</v>
      </c>
      <c r="U35" s="164">
        <v>102.44624960411095</v>
      </c>
      <c r="V35" s="164">
        <v>97.100859534289825</v>
      </c>
      <c r="W35" s="164">
        <v>78.820612939783857</v>
      </c>
      <c r="X35" s="164">
        <v>99.894173547105297</v>
      </c>
      <c r="Y35" s="655"/>
      <c r="Z35" s="143">
        <v>105.66557326602432</v>
      </c>
      <c r="AA35"/>
      <c r="AB35"/>
      <c r="AC35"/>
    </row>
    <row r="36" spans="1:29" ht="18.75" customHeight="1" x14ac:dyDescent="0.3">
      <c r="A36" s="95" t="s">
        <v>531</v>
      </c>
      <c r="B36" s="96" t="s">
        <v>7</v>
      </c>
      <c r="C36" s="146" t="s">
        <v>244</v>
      </c>
      <c r="D36" s="165">
        <v>104.27006424381943</v>
      </c>
      <c r="E36" s="660"/>
      <c r="F36" s="165">
        <v>101.71900566745626</v>
      </c>
      <c r="G36" s="165">
        <v>103.9442047179668</v>
      </c>
      <c r="H36" s="165">
        <v>101.01214119328714</v>
      </c>
      <c r="I36" s="165">
        <v>98.104778520919794</v>
      </c>
      <c r="J36" s="165">
        <v>96.089704508286019</v>
      </c>
      <c r="K36" s="165">
        <v>98.448198719849941</v>
      </c>
      <c r="L36" s="165">
        <v>100.47581895217365</v>
      </c>
      <c r="M36" s="165">
        <v>96.775775478270958</v>
      </c>
      <c r="N36" s="165">
        <v>103.09517031432441</v>
      </c>
      <c r="O36" s="165">
        <v>99.826981659332588</v>
      </c>
      <c r="P36" s="165">
        <v>102.07666102684662</v>
      </c>
      <c r="Q36" s="165">
        <v>96.421839496444989</v>
      </c>
      <c r="R36" s="165">
        <v>106.19314343824348</v>
      </c>
      <c r="S36" s="165">
        <v>104.0590396182362</v>
      </c>
      <c r="T36" s="165">
        <v>106.20049365078093</v>
      </c>
      <c r="U36" s="165">
        <v>98.914819785175311</v>
      </c>
      <c r="V36" s="165">
        <v>95.459438754267822</v>
      </c>
      <c r="W36" s="165">
        <v>74.519583204611564</v>
      </c>
      <c r="X36" s="165">
        <v>98.808351415452535</v>
      </c>
      <c r="Y36" s="655"/>
      <c r="Z36" s="144">
        <v>106.03454686846683</v>
      </c>
      <c r="AA36"/>
      <c r="AB36"/>
      <c r="AC36"/>
    </row>
    <row r="37" spans="1:29" ht="18.75" customHeight="1" x14ac:dyDescent="0.3">
      <c r="A37" s="92" t="s">
        <v>531</v>
      </c>
      <c r="B37" s="93" t="s">
        <v>8</v>
      </c>
      <c r="C37" s="145" t="s">
        <v>245</v>
      </c>
      <c r="D37" s="164">
        <v>104.591071947789</v>
      </c>
      <c r="E37" s="660"/>
      <c r="F37" s="164">
        <v>101.51394663611069</v>
      </c>
      <c r="G37" s="164">
        <v>100.57616994821745</v>
      </c>
      <c r="H37" s="164">
        <v>96.858818635971417</v>
      </c>
      <c r="I37" s="164">
        <v>97.403233598061249</v>
      </c>
      <c r="J37" s="164">
        <v>100.52381139384757</v>
      </c>
      <c r="K37" s="164">
        <v>99.303799927347924</v>
      </c>
      <c r="L37" s="164">
        <v>111.41909599478142</v>
      </c>
      <c r="M37" s="164">
        <v>102.55724952765213</v>
      </c>
      <c r="N37" s="164">
        <v>102.29520779006194</v>
      </c>
      <c r="O37" s="164">
        <v>97.599124043953367</v>
      </c>
      <c r="P37" s="164">
        <v>100.52329512085045</v>
      </c>
      <c r="Q37" s="164">
        <v>97.085581115173653</v>
      </c>
      <c r="R37" s="164">
        <v>98.566901873959139</v>
      </c>
      <c r="S37" s="164">
        <v>95.819135048708901</v>
      </c>
      <c r="T37" s="164">
        <v>99.034540181907289</v>
      </c>
      <c r="U37" s="164">
        <v>98.283861660932288</v>
      </c>
      <c r="V37" s="164">
        <v>89.915203395210227</v>
      </c>
      <c r="W37" s="164">
        <v>70.552789758403406</v>
      </c>
      <c r="X37" s="164">
        <v>98.505662875054981</v>
      </c>
      <c r="Y37" s="655"/>
      <c r="Z37" s="143">
        <v>106.55704835668077</v>
      </c>
      <c r="AA37"/>
      <c r="AB37"/>
      <c r="AC37"/>
    </row>
    <row r="38" spans="1:29" ht="18.75" customHeight="1" x14ac:dyDescent="0.3">
      <c r="A38" s="95" t="s">
        <v>531</v>
      </c>
      <c r="B38" s="96" t="s">
        <v>9</v>
      </c>
      <c r="C38" s="146" t="s">
        <v>246</v>
      </c>
      <c r="D38" s="165">
        <v>103.98368983425883</v>
      </c>
      <c r="E38" s="660"/>
      <c r="F38" s="165">
        <v>101.41102801105291</v>
      </c>
      <c r="G38" s="165">
        <v>97.739839633016459</v>
      </c>
      <c r="H38" s="165">
        <v>97.907060964482937</v>
      </c>
      <c r="I38" s="165">
        <v>96.989786663937124</v>
      </c>
      <c r="J38" s="165">
        <v>100.00215176025206</v>
      </c>
      <c r="K38" s="165">
        <v>98.10616615937991</v>
      </c>
      <c r="L38" s="165">
        <v>109.99575547364218</v>
      </c>
      <c r="M38" s="165">
        <v>101.23443661570452</v>
      </c>
      <c r="N38" s="165">
        <v>102.29520779006194</v>
      </c>
      <c r="O38" s="165">
        <v>98.078383174281242</v>
      </c>
      <c r="P38" s="165">
        <v>101.96540467928052</v>
      </c>
      <c r="Q38" s="165">
        <v>99.25427730434626</v>
      </c>
      <c r="R38" s="165">
        <v>97.952422442657635</v>
      </c>
      <c r="S38" s="165">
        <v>95.560176937639028</v>
      </c>
      <c r="T38" s="165">
        <v>98.459363146767998</v>
      </c>
      <c r="U38" s="165">
        <v>97.502893569095889</v>
      </c>
      <c r="V38" s="165">
        <v>88.460574139673255</v>
      </c>
      <c r="W38" s="165">
        <v>73.060298482479467</v>
      </c>
      <c r="X38" s="165">
        <v>98.115156434185607</v>
      </c>
      <c r="Y38" s="655"/>
      <c r="Z38" s="144">
        <v>105.87960152753038</v>
      </c>
      <c r="AA38"/>
      <c r="AB38"/>
      <c r="AC38"/>
    </row>
    <row r="39" spans="1:29" ht="18.75" customHeight="1" x14ac:dyDescent="0.3">
      <c r="A39" s="92" t="s">
        <v>531</v>
      </c>
      <c r="B39" s="93" t="s">
        <v>10</v>
      </c>
      <c r="C39" s="145" t="s">
        <v>247</v>
      </c>
      <c r="D39" s="164">
        <v>103.97341629043099</v>
      </c>
      <c r="E39" s="660"/>
      <c r="F39" s="164">
        <v>101.54449177591027</v>
      </c>
      <c r="G39" s="164">
        <v>95.809108099075573</v>
      </c>
      <c r="H39" s="164">
        <v>100.25836784203881</v>
      </c>
      <c r="I39" s="164">
        <v>96.14454705432469</v>
      </c>
      <c r="J39" s="164">
        <v>95.292967878835839</v>
      </c>
      <c r="K39" s="164">
        <v>97.907014451869514</v>
      </c>
      <c r="L39" s="164">
        <v>105.33176269700621</v>
      </c>
      <c r="M39" s="164">
        <v>100.61664757163496</v>
      </c>
      <c r="N39" s="164">
        <v>102.89595259391027</v>
      </c>
      <c r="O39" s="164">
        <v>100.42224121282202</v>
      </c>
      <c r="P39" s="164">
        <v>116.84503057089231</v>
      </c>
      <c r="Q39" s="164">
        <v>97.736003607877592</v>
      </c>
      <c r="R39" s="164">
        <v>109.9928166967904</v>
      </c>
      <c r="S39" s="164">
        <v>94.355481483501137</v>
      </c>
      <c r="T39" s="164">
        <v>98.804838411236432</v>
      </c>
      <c r="U39" s="164">
        <v>98.003394954915706</v>
      </c>
      <c r="V39" s="164">
        <v>83.325576957410661</v>
      </c>
      <c r="W39" s="164">
        <v>76.034867981921323</v>
      </c>
      <c r="X39" s="164">
        <v>98.674162888008283</v>
      </c>
      <c r="Y39" s="655"/>
      <c r="Z39" s="143">
        <v>105.68541412810828</v>
      </c>
      <c r="AA39"/>
      <c r="AB39"/>
      <c r="AC39"/>
    </row>
    <row r="40" spans="1:29" ht="18.75" customHeight="1" x14ac:dyDescent="0.3">
      <c r="A40" s="95" t="s">
        <v>531</v>
      </c>
      <c r="B40" s="96" t="s">
        <v>11</v>
      </c>
      <c r="C40" s="146" t="s">
        <v>248</v>
      </c>
      <c r="D40" s="165">
        <v>103.70711487254704</v>
      </c>
      <c r="E40" s="660"/>
      <c r="F40" s="165">
        <v>101.4445523178334</v>
      </c>
      <c r="G40" s="165">
        <v>95.809108099075573</v>
      </c>
      <c r="H40" s="165">
        <v>99.734633515719594</v>
      </c>
      <c r="I40" s="165">
        <v>96.14454705432469</v>
      </c>
      <c r="J40" s="165">
        <v>95.292967878835839</v>
      </c>
      <c r="K40" s="165">
        <v>98.308123263404141</v>
      </c>
      <c r="L40" s="165">
        <v>105.33176269700621</v>
      </c>
      <c r="M40" s="165">
        <v>102.33315590517111</v>
      </c>
      <c r="N40" s="165">
        <v>102.89595259391027</v>
      </c>
      <c r="O40" s="165">
        <v>100.42224121282202</v>
      </c>
      <c r="P40" s="165">
        <v>100.85157857477327</v>
      </c>
      <c r="Q40" s="165">
        <v>99.520604748032483</v>
      </c>
      <c r="R40" s="165">
        <v>110.63415501624601</v>
      </c>
      <c r="S40" s="165">
        <v>98.094453311316101</v>
      </c>
      <c r="T40" s="165">
        <v>100.29420890281369</v>
      </c>
      <c r="U40" s="165">
        <v>98.784772961963569</v>
      </c>
      <c r="V40" s="165">
        <v>88.965751007269517</v>
      </c>
      <c r="W40" s="165">
        <v>74.076683385172345</v>
      </c>
      <c r="X40" s="165">
        <v>97.672418427451575</v>
      </c>
      <c r="Y40" s="655"/>
      <c r="Z40" s="143">
        <v>105.65670785866826</v>
      </c>
      <c r="AA40"/>
      <c r="AB40"/>
      <c r="AC40"/>
    </row>
    <row r="41" spans="1:29" ht="18.75" customHeight="1" x14ac:dyDescent="0.3">
      <c r="A41" s="92" t="s">
        <v>531</v>
      </c>
      <c r="B41" s="93" t="s">
        <v>12</v>
      </c>
      <c r="C41" s="145" t="s">
        <v>249</v>
      </c>
      <c r="D41" s="164">
        <v>103.08496795378849</v>
      </c>
      <c r="E41" s="660"/>
      <c r="F41" s="164">
        <v>100.18435682726764</v>
      </c>
      <c r="G41" s="164">
        <v>97.876961313538047</v>
      </c>
      <c r="H41" s="164">
        <v>97.624067975221493</v>
      </c>
      <c r="I41" s="164">
        <v>98.805678191060437</v>
      </c>
      <c r="J41" s="164">
        <v>106.33820452437325</v>
      </c>
      <c r="K41" s="164">
        <v>103.01566327564011</v>
      </c>
      <c r="L41" s="164">
        <v>99.612709714175708</v>
      </c>
      <c r="M41" s="164">
        <v>100.6007989401198</v>
      </c>
      <c r="N41" s="164">
        <v>99.331128718710431</v>
      </c>
      <c r="O41" s="164">
        <v>106.86907998027138</v>
      </c>
      <c r="P41" s="164">
        <v>100.04446307165666</v>
      </c>
      <c r="Q41" s="164">
        <v>94.731233259289979</v>
      </c>
      <c r="R41" s="164">
        <v>100.37126784190191</v>
      </c>
      <c r="S41" s="164">
        <v>100.23376949965557</v>
      </c>
      <c r="T41" s="164">
        <v>100.8441410928328</v>
      </c>
      <c r="U41" s="164">
        <v>107.74165316703154</v>
      </c>
      <c r="V41" s="164">
        <v>103.41726974922065</v>
      </c>
      <c r="W41" s="164">
        <v>73.033423564328388</v>
      </c>
      <c r="X41" s="164">
        <v>100.5412934484353</v>
      </c>
      <c r="Y41" s="655"/>
      <c r="Z41" s="174">
        <v>103.90673753569386</v>
      </c>
      <c r="AA41"/>
      <c r="AB41"/>
      <c r="AC41"/>
    </row>
    <row r="42" spans="1:29" ht="18.75" customHeight="1" thickBot="1" x14ac:dyDescent="0.35">
      <c r="A42" s="95" t="s">
        <v>531</v>
      </c>
      <c r="B42" s="96" t="s">
        <v>13</v>
      </c>
      <c r="C42" s="146" t="s">
        <v>250</v>
      </c>
      <c r="D42" s="165">
        <v>103.56466817040749</v>
      </c>
      <c r="E42" s="661"/>
      <c r="F42" s="165">
        <v>100.4843099914211</v>
      </c>
      <c r="G42" s="165">
        <v>98.575018544729105</v>
      </c>
      <c r="H42" s="165">
        <v>98.07586166066028</v>
      </c>
      <c r="I42" s="165">
        <v>98.520543775012428</v>
      </c>
      <c r="J42" s="165">
        <v>101.98268505004371</v>
      </c>
      <c r="K42" s="165">
        <v>100.78435323321409</v>
      </c>
      <c r="L42" s="165">
        <v>99.612709714175708</v>
      </c>
      <c r="M42" s="165">
        <v>100.6007989401198</v>
      </c>
      <c r="N42" s="165">
        <v>100.36280417073462</v>
      </c>
      <c r="O42" s="165">
        <v>92.335846450075749</v>
      </c>
      <c r="P42" s="165">
        <v>99.061496659629583</v>
      </c>
      <c r="Q42" s="165">
        <v>90.908264028074171</v>
      </c>
      <c r="R42" s="165">
        <v>101.67931360060992</v>
      </c>
      <c r="S42" s="165">
        <v>101.88271845917431</v>
      </c>
      <c r="T42" s="165">
        <v>100.25175592090811</v>
      </c>
      <c r="U42" s="165">
        <v>105.84060989381766</v>
      </c>
      <c r="V42" s="165">
        <v>94.722712351186161</v>
      </c>
      <c r="W42" s="165">
        <v>72.9117592448697</v>
      </c>
      <c r="X42" s="165">
        <v>99.326736945444324</v>
      </c>
      <c r="Y42" s="656"/>
      <c r="Z42" s="165">
        <v>104.933791052896</v>
      </c>
      <c r="AA42"/>
      <c r="AB42"/>
      <c r="AC42"/>
    </row>
    <row r="43" spans="1:29" ht="18" customHeight="1" x14ac:dyDescent="0.3">
      <c r="A43" s="230" t="s">
        <v>560</v>
      </c>
      <c r="Q43" s="163"/>
      <c r="T43" s="163"/>
      <c r="Z43" s="86" t="s">
        <v>561</v>
      </c>
      <c r="AA43"/>
      <c r="AB43"/>
      <c r="AC43"/>
    </row>
    <row r="44" spans="1:29" ht="18" customHeight="1" x14ac:dyDescent="0.2">
      <c r="A44" s="10"/>
      <c r="Z44" s="86" t="s">
        <v>871</v>
      </c>
      <c r="AA44" s="25"/>
      <c r="AB44" s="25"/>
    </row>
    <row r="45" spans="1:29" ht="18" customHeight="1" x14ac:dyDescent="0.2">
      <c r="D45" s="25"/>
      <c r="E45" s="25"/>
    </row>
    <row r="46" spans="1:29" ht="18" customHeight="1" x14ac:dyDescent="0.2">
      <c r="D46" s="25"/>
      <c r="E46" s="25"/>
    </row>
    <row r="47" spans="1:29" ht="18" customHeight="1" x14ac:dyDescent="0.2">
      <c r="D47" s="25"/>
      <c r="E47" s="25"/>
    </row>
    <row r="48" spans="1:29" ht="18" customHeight="1" x14ac:dyDescent="0.2">
      <c r="D48" s="25"/>
      <c r="E48" s="25"/>
      <c r="I48" s="25"/>
    </row>
  </sheetData>
  <mergeCells count="5">
    <mergeCell ref="Y5:Y42"/>
    <mergeCell ref="E5:E42"/>
    <mergeCell ref="A5:A7"/>
    <mergeCell ref="B5:B7"/>
    <mergeCell ref="C5:C7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>
    <oddHeader>&amp;L&amp;G&amp;R&amp;G</oddHeader>
    <oddFooter>&amp;Cwww.stats.gov.sa</oddFooter>
  </headerFooter>
  <drawing r:id="rId2"/>
  <legacyDrawingHF r:id="rId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53177-112F-4E02-A747-404FD2BADA65}">
  <sheetPr>
    <tabColor rgb="FF9BA8C2"/>
    <pageSetUpPr autoPageBreaks="0"/>
  </sheetPr>
  <dimension ref="A1:AC49"/>
  <sheetViews>
    <sheetView showGridLines="0" rightToLeft="1" zoomScale="70" zoomScaleNormal="70" workbookViewId="0">
      <selection activeCell="A51" sqref="A51"/>
    </sheetView>
  </sheetViews>
  <sheetFormatPr defaultColWidth="8.875" defaultRowHeight="18" customHeight="1" x14ac:dyDescent="0.2"/>
  <cols>
    <col min="1" max="1" width="13.5" style="12" customWidth="1"/>
    <col min="2" max="3" width="12" style="12" customWidth="1"/>
    <col min="4" max="4" width="16.5" style="12" customWidth="1"/>
    <col min="5" max="5" width="10" style="12" customWidth="1"/>
    <col min="6" max="24" width="16.5" style="12" customWidth="1"/>
    <col min="25" max="25" width="8" style="12" customWidth="1"/>
    <col min="26" max="26" width="12.125" style="12" customWidth="1"/>
    <col min="27" max="27" width="12" style="12" bestFit="1" customWidth="1"/>
    <col min="28" max="268" width="8.875" style="12"/>
    <col min="269" max="271" width="25.875" style="12" customWidth="1"/>
    <col min="272" max="524" width="8.875" style="12"/>
    <col min="525" max="527" width="25.875" style="12" customWidth="1"/>
    <col min="528" max="780" width="8.875" style="12"/>
    <col min="781" max="783" width="25.875" style="12" customWidth="1"/>
    <col min="784" max="1036" width="8.875" style="12"/>
    <col min="1037" max="1039" width="25.875" style="12" customWidth="1"/>
    <col min="1040" max="1292" width="8.875" style="12"/>
    <col min="1293" max="1295" width="25.875" style="12" customWidth="1"/>
    <col min="1296" max="1548" width="8.875" style="12"/>
    <col min="1549" max="1551" width="25.875" style="12" customWidth="1"/>
    <col min="1552" max="1804" width="8.875" style="12"/>
    <col min="1805" max="1807" width="25.875" style="12" customWidth="1"/>
    <col min="1808" max="2060" width="8.875" style="12"/>
    <col min="2061" max="2063" width="25.875" style="12" customWidth="1"/>
    <col min="2064" max="2316" width="8.875" style="12"/>
    <col min="2317" max="2319" width="25.875" style="12" customWidth="1"/>
    <col min="2320" max="2572" width="8.875" style="12"/>
    <col min="2573" max="2575" width="25.875" style="12" customWidth="1"/>
    <col min="2576" max="2828" width="8.875" style="12"/>
    <col min="2829" max="2831" width="25.875" style="12" customWidth="1"/>
    <col min="2832" max="3084" width="8.875" style="12"/>
    <col min="3085" max="3087" width="25.875" style="12" customWidth="1"/>
    <col min="3088" max="3340" width="8.875" style="12"/>
    <col min="3341" max="3343" width="25.875" style="12" customWidth="1"/>
    <col min="3344" max="3596" width="8.875" style="12"/>
    <col min="3597" max="3599" width="25.875" style="12" customWidth="1"/>
    <col min="3600" max="3852" width="8.875" style="12"/>
    <col min="3853" max="3855" width="25.875" style="12" customWidth="1"/>
    <col min="3856" max="4108" width="8.875" style="12"/>
    <col min="4109" max="4111" width="25.875" style="12" customWidth="1"/>
    <col min="4112" max="4364" width="8.875" style="12"/>
    <col min="4365" max="4367" width="25.875" style="12" customWidth="1"/>
    <col min="4368" max="4620" width="8.875" style="12"/>
    <col min="4621" max="4623" width="25.875" style="12" customWidth="1"/>
    <col min="4624" max="4876" width="8.875" style="12"/>
    <col min="4877" max="4879" width="25.875" style="12" customWidth="1"/>
    <col min="4880" max="5132" width="8.875" style="12"/>
    <col min="5133" max="5135" width="25.875" style="12" customWidth="1"/>
    <col min="5136" max="5388" width="8.875" style="12"/>
    <col min="5389" max="5391" width="25.875" style="12" customWidth="1"/>
    <col min="5392" max="5644" width="8.875" style="12"/>
    <col min="5645" max="5647" width="25.875" style="12" customWidth="1"/>
    <col min="5648" max="5900" width="8.875" style="12"/>
    <col min="5901" max="5903" width="25.875" style="12" customWidth="1"/>
    <col min="5904" max="6156" width="8.875" style="12"/>
    <col min="6157" max="6159" width="25.875" style="12" customWidth="1"/>
    <col min="6160" max="6412" width="8.875" style="12"/>
    <col min="6413" max="6415" width="25.875" style="12" customWidth="1"/>
    <col min="6416" max="6668" width="8.875" style="12"/>
    <col min="6669" max="6671" width="25.875" style="12" customWidth="1"/>
    <col min="6672" max="6924" width="8.875" style="12"/>
    <col min="6925" max="6927" width="25.875" style="12" customWidth="1"/>
    <col min="6928" max="7180" width="8.875" style="12"/>
    <col min="7181" max="7183" width="25.875" style="12" customWidth="1"/>
    <col min="7184" max="7436" width="8.875" style="12"/>
    <col min="7437" max="7439" width="25.875" style="12" customWidth="1"/>
    <col min="7440" max="7692" width="8.875" style="12"/>
    <col min="7693" max="7695" width="25.875" style="12" customWidth="1"/>
    <col min="7696" max="7948" width="8.875" style="12"/>
    <col min="7949" max="7951" width="25.875" style="12" customWidth="1"/>
    <col min="7952" max="8204" width="8.875" style="12"/>
    <col min="8205" max="8207" width="25.875" style="12" customWidth="1"/>
    <col min="8208" max="8460" width="8.875" style="12"/>
    <col min="8461" max="8463" width="25.875" style="12" customWidth="1"/>
    <col min="8464" max="8716" width="8.875" style="12"/>
    <col min="8717" max="8719" width="25.875" style="12" customWidth="1"/>
    <col min="8720" max="8972" width="8.875" style="12"/>
    <col min="8973" max="8975" width="25.875" style="12" customWidth="1"/>
    <col min="8976" max="9228" width="8.875" style="12"/>
    <col min="9229" max="9231" width="25.875" style="12" customWidth="1"/>
    <col min="9232" max="9484" width="8.875" style="12"/>
    <col min="9485" max="9487" width="25.875" style="12" customWidth="1"/>
    <col min="9488" max="9740" width="8.875" style="12"/>
    <col min="9741" max="9743" width="25.875" style="12" customWidth="1"/>
    <col min="9744" max="9996" width="8.875" style="12"/>
    <col min="9997" max="9999" width="25.875" style="12" customWidth="1"/>
    <col min="10000" max="10252" width="8.875" style="12"/>
    <col min="10253" max="10255" width="25.875" style="12" customWidth="1"/>
    <col min="10256" max="10508" width="8.875" style="12"/>
    <col min="10509" max="10511" width="25.875" style="12" customWidth="1"/>
    <col min="10512" max="10764" width="8.875" style="12"/>
    <col min="10765" max="10767" width="25.875" style="12" customWidth="1"/>
    <col min="10768" max="11020" width="8.875" style="12"/>
    <col min="11021" max="11023" width="25.875" style="12" customWidth="1"/>
    <col min="11024" max="11276" width="8.875" style="12"/>
    <col min="11277" max="11279" width="25.875" style="12" customWidth="1"/>
    <col min="11280" max="11532" width="8.875" style="12"/>
    <col min="11533" max="11535" width="25.875" style="12" customWidth="1"/>
    <col min="11536" max="11788" width="8.875" style="12"/>
    <col min="11789" max="11791" width="25.875" style="12" customWidth="1"/>
    <col min="11792" max="12044" width="8.875" style="12"/>
    <col min="12045" max="12047" width="25.875" style="12" customWidth="1"/>
    <col min="12048" max="12300" width="8.875" style="12"/>
    <col min="12301" max="12303" width="25.875" style="12" customWidth="1"/>
    <col min="12304" max="12556" width="8.875" style="12"/>
    <col min="12557" max="12559" width="25.875" style="12" customWidth="1"/>
    <col min="12560" max="12812" width="8.875" style="12"/>
    <col min="12813" max="12815" width="25.875" style="12" customWidth="1"/>
    <col min="12816" max="13068" width="8.875" style="12"/>
    <col min="13069" max="13071" width="25.875" style="12" customWidth="1"/>
    <col min="13072" max="13324" width="8.875" style="12"/>
    <col min="13325" max="13327" width="25.875" style="12" customWidth="1"/>
    <col min="13328" max="13580" width="8.875" style="12"/>
    <col min="13581" max="13583" width="25.875" style="12" customWidth="1"/>
    <col min="13584" max="13836" width="8.875" style="12"/>
    <col min="13837" max="13839" width="25.875" style="12" customWidth="1"/>
    <col min="13840" max="14092" width="8.875" style="12"/>
    <col min="14093" max="14095" width="25.875" style="12" customWidth="1"/>
    <col min="14096" max="14348" width="8.875" style="12"/>
    <col min="14349" max="14351" width="25.875" style="12" customWidth="1"/>
    <col min="14352" max="14604" width="8.875" style="12"/>
    <col min="14605" max="14607" width="25.875" style="12" customWidth="1"/>
    <col min="14608" max="14860" width="8.875" style="12"/>
    <col min="14861" max="14863" width="25.875" style="12" customWidth="1"/>
    <col min="14864" max="15116" width="8.875" style="12"/>
    <col min="15117" max="15119" width="25.875" style="12" customWidth="1"/>
    <col min="15120" max="15372" width="8.875" style="12"/>
    <col min="15373" max="15375" width="25.875" style="12" customWidth="1"/>
    <col min="15376" max="15628" width="8.875" style="12"/>
    <col min="15629" max="15631" width="25.875" style="12" customWidth="1"/>
    <col min="15632" max="15884" width="8.875" style="12"/>
    <col min="15885" max="15887" width="25.875" style="12" customWidth="1"/>
    <col min="15888" max="16140" width="8.875" style="12"/>
    <col min="16141" max="16143" width="25.875" style="12" customWidth="1"/>
    <col min="16144" max="16384" width="8.875" style="12"/>
  </cols>
  <sheetData>
    <row r="1" spans="1:29" ht="57.6" customHeight="1" x14ac:dyDescent="0.2">
      <c r="A1" s="1"/>
    </row>
    <row r="2" spans="1:29" ht="23.25" x14ac:dyDescent="0.2">
      <c r="B2" s="98" t="s">
        <v>767</v>
      </c>
      <c r="C2" s="189"/>
      <c r="D2" s="181"/>
      <c r="E2" s="181"/>
      <c r="F2" s="181"/>
      <c r="G2" s="181"/>
      <c r="H2" s="181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9" ht="23.25" x14ac:dyDescent="0.2">
      <c r="B3" s="99" t="s">
        <v>753</v>
      </c>
      <c r="C3" s="189"/>
      <c r="D3" s="188"/>
      <c r="E3" s="188"/>
      <c r="F3" s="188"/>
      <c r="G3" s="188"/>
      <c r="H3" s="188"/>
      <c r="I3" s="175" t="s">
        <v>750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9" ht="24" thickBot="1" x14ac:dyDescent="0.25">
      <c r="B4" s="99" t="s">
        <v>938</v>
      </c>
      <c r="C4" s="189"/>
      <c r="D4" s="188"/>
      <c r="E4" s="188"/>
      <c r="F4" s="188"/>
      <c r="G4" s="188"/>
      <c r="H4" s="188"/>
      <c r="I4" s="17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9" ht="36" customHeight="1" x14ac:dyDescent="0.2">
      <c r="A5" s="637" t="s">
        <v>256</v>
      </c>
      <c r="B5" s="638" t="s">
        <v>2</v>
      </c>
      <c r="C5" s="638" t="s">
        <v>240</v>
      </c>
      <c r="D5" s="662" t="s">
        <v>761</v>
      </c>
      <c r="E5" s="659" t="s">
        <v>748</v>
      </c>
      <c r="F5" s="154">
        <v>1</v>
      </c>
      <c r="G5" s="154">
        <v>2</v>
      </c>
      <c r="H5" s="154">
        <v>3</v>
      </c>
      <c r="I5" s="154">
        <v>4</v>
      </c>
      <c r="J5" s="154">
        <v>6</v>
      </c>
      <c r="K5" s="154">
        <v>7</v>
      </c>
      <c r="L5" s="154">
        <v>9</v>
      </c>
      <c r="M5" s="154">
        <v>10</v>
      </c>
      <c r="N5" s="154">
        <v>11</v>
      </c>
      <c r="O5" s="154">
        <v>12</v>
      </c>
      <c r="P5" s="154">
        <v>13</v>
      </c>
      <c r="Q5" s="154">
        <v>14</v>
      </c>
      <c r="R5" s="154">
        <v>15</v>
      </c>
      <c r="S5" s="154">
        <v>16</v>
      </c>
      <c r="T5" s="154">
        <v>17</v>
      </c>
      <c r="U5" s="154">
        <v>18</v>
      </c>
      <c r="V5" s="154">
        <v>20</v>
      </c>
      <c r="W5" s="169" t="s">
        <v>744</v>
      </c>
      <c r="X5" s="161"/>
      <c r="Y5" s="666" t="s">
        <v>741</v>
      </c>
      <c r="Z5" s="173">
        <v>5</v>
      </c>
    </row>
    <row r="6" spans="1:29" ht="58.5" customHeight="1" x14ac:dyDescent="0.2">
      <c r="A6" s="637"/>
      <c r="B6" s="638"/>
      <c r="C6" s="638"/>
      <c r="D6" s="663"/>
      <c r="E6" s="660"/>
      <c r="F6" s="664" t="s">
        <v>709</v>
      </c>
      <c r="G6" s="664" t="s">
        <v>19</v>
      </c>
      <c r="H6" s="664" t="s">
        <v>711</v>
      </c>
      <c r="I6" s="664" t="s">
        <v>713</v>
      </c>
      <c r="J6" s="664" t="s">
        <v>716</v>
      </c>
      <c r="K6" s="664" t="s">
        <v>718</v>
      </c>
      <c r="L6" s="664" t="s">
        <v>720</v>
      </c>
      <c r="M6" s="664" t="s">
        <v>722</v>
      </c>
      <c r="N6" s="664" t="s">
        <v>724</v>
      </c>
      <c r="O6" s="664" t="s">
        <v>726</v>
      </c>
      <c r="P6" s="664" t="s">
        <v>728</v>
      </c>
      <c r="Q6" s="664" t="s">
        <v>730</v>
      </c>
      <c r="R6" s="664" t="s">
        <v>732</v>
      </c>
      <c r="S6" s="664" t="s">
        <v>734</v>
      </c>
      <c r="T6" s="664" t="s">
        <v>736</v>
      </c>
      <c r="U6" s="664" t="s">
        <v>738</v>
      </c>
      <c r="V6" s="664" t="s">
        <v>740</v>
      </c>
      <c r="W6" s="664" t="s">
        <v>742</v>
      </c>
      <c r="X6" s="667" t="s">
        <v>772</v>
      </c>
      <c r="Y6" s="655"/>
      <c r="Z6" s="223" t="s">
        <v>743</v>
      </c>
    </row>
    <row r="7" spans="1:29" ht="36" customHeight="1" x14ac:dyDescent="0.2">
      <c r="A7" s="637"/>
      <c r="B7" s="638"/>
      <c r="C7" s="638"/>
      <c r="D7" s="662" t="s">
        <v>745</v>
      </c>
      <c r="E7" s="660"/>
      <c r="F7" s="665"/>
      <c r="G7" s="665"/>
      <c r="H7" s="665"/>
      <c r="I7" s="665"/>
      <c r="J7" s="665"/>
      <c r="K7" s="665"/>
      <c r="L7" s="665"/>
      <c r="M7" s="665"/>
      <c r="N7" s="665"/>
      <c r="O7" s="665"/>
      <c r="P7" s="665"/>
      <c r="Q7" s="665"/>
      <c r="R7" s="665"/>
      <c r="S7" s="665"/>
      <c r="T7" s="665"/>
      <c r="U7" s="665"/>
      <c r="V7" s="665"/>
      <c r="W7" s="665"/>
      <c r="X7" s="668"/>
      <c r="Y7" s="655"/>
      <c r="Z7" s="224"/>
    </row>
    <row r="8" spans="1:29" ht="57.75" customHeight="1" x14ac:dyDescent="0.2">
      <c r="A8" s="637"/>
      <c r="B8" s="638"/>
      <c r="C8" s="638"/>
      <c r="D8" s="663"/>
      <c r="E8" s="660"/>
      <c r="F8" s="186" t="s">
        <v>708</v>
      </c>
      <c r="G8" s="186" t="s">
        <v>394</v>
      </c>
      <c r="H8" s="186" t="s">
        <v>710</v>
      </c>
      <c r="I8" s="186" t="s">
        <v>712</v>
      </c>
      <c r="J8" s="186" t="s">
        <v>715</v>
      </c>
      <c r="K8" s="186" t="s">
        <v>717</v>
      </c>
      <c r="L8" s="186" t="s">
        <v>719</v>
      </c>
      <c r="M8" s="186" t="s">
        <v>721</v>
      </c>
      <c r="N8" s="186" t="s">
        <v>723</v>
      </c>
      <c r="O8" s="186" t="s">
        <v>725</v>
      </c>
      <c r="P8" s="186" t="s">
        <v>727</v>
      </c>
      <c r="Q8" s="186" t="s">
        <v>729</v>
      </c>
      <c r="R8" s="186" t="s">
        <v>731</v>
      </c>
      <c r="S8" s="186" t="s">
        <v>733</v>
      </c>
      <c r="T8" s="186" t="s">
        <v>735</v>
      </c>
      <c r="U8" s="186" t="s">
        <v>737</v>
      </c>
      <c r="V8" s="186" t="s">
        <v>739</v>
      </c>
      <c r="W8" s="187" t="s">
        <v>746</v>
      </c>
      <c r="X8" s="154" t="s">
        <v>793</v>
      </c>
      <c r="Y8" s="655"/>
      <c r="Z8" s="160" t="s">
        <v>714</v>
      </c>
    </row>
    <row r="9" spans="1:29" ht="57.75" customHeight="1" x14ac:dyDescent="0.2">
      <c r="A9" s="237"/>
      <c r="B9" s="238"/>
      <c r="C9" s="236"/>
      <c r="D9" s="687"/>
      <c r="E9" s="660"/>
      <c r="F9" s="186" t="s">
        <v>914</v>
      </c>
      <c r="G9" s="186" t="s">
        <v>841</v>
      </c>
      <c r="H9" s="186" t="s">
        <v>915</v>
      </c>
      <c r="I9" s="186" t="s">
        <v>916</v>
      </c>
      <c r="J9" s="186" t="s">
        <v>917</v>
      </c>
      <c r="K9" s="186" t="s">
        <v>918</v>
      </c>
      <c r="L9" s="186" t="s">
        <v>919</v>
      </c>
      <c r="M9" s="186" t="s">
        <v>920</v>
      </c>
      <c r="N9" s="186" t="s">
        <v>921</v>
      </c>
      <c r="O9" s="186" t="s">
        <v>922</v>
      </c>
      <c r="P9" s="186" t="s">
        <v>923</v>
      </c>
      <c r="Q9" s="186" t="s">
        <v>900</v>
      </c>
      <c r="R9" s="186" t="s">
        <v>924</v>
      </c>
      <c r="S9" s="186" t="s">
        <v>925</v>
      </c>
      <c r="T9" s="186" t="s">
        <v>926</v>
      </c>
      <c r="U9" s="186" t="s">
        <v>927</v>
      </c>
      <c r="V9" s="186" t="s">
        <v>859</v>
      </c>
      <c r="W9" s="187" t="s">
        <v>901</v>
      </c>
      <c r="X9" s="154" t="s">
        <v>908</v>
      </c>
      <c r="Y9" s="655"/>
      <c r="Z9" s="160"/>
    </row>
    <row r="10" spans="1:29" ht="18.75" customHeight="1" x14ac:dyDescent="0.3">
      <c r="A10" s="92">
        <v>2023</v>
      </c>
      <c r="B10" s="93" t="s">
        <v>3</v>
      </c>
      <c r="C10" s="145" t="s">
        <v>241</v>
      </c>
      <c r="D10" s="164">
        <v>109.03968959038059</v>
      </c>
      <c r="E10" s="660"/>
      <c r="F10" s="164">
        <v>99.539524416408497</v>
      </c>
      <c r="G10" s="164">
        <v>98.979218533195748</v>
      </c>
      <c r="H10" s="164">
        <v>94.470508501575111</v>
      </c>
      <c r="I10" s="164">
        <v>101.36337795429027</v>
      </c>
      <c r="J10" s="164">
        <v>94.365312491263438</v>
      </c>
      <c r="K10" s="164">
        <v>100.35474843768031</v>
      </c>
      <c r="L10" s="164">
        <v>100.18608422507936</v>
      </c>
      <c r="M10" s="164">
        <v>101.13307530877633</v>
      </c>
      <c r="N10" s="164">
        <v>97.249995638152072</v>
      </c>
      <c r="O10" s="164">
        <v>96.83987560248238</v>
      </c>
      <c r="P10" s="164">
        <v>97.704270517237163</v>
      </c>
      <c r="Q10" s="164">
        <v>87.954109127208042</v>
      </c>
      <c r="R10" s="164">
        <v>85.761462019713619</v>
      </c>
      <c r="S10" s="164">
        <v>95.752063010845333</v>
      </c>
      <c r="T10" s="164">
        <v>99.825390256849062</v>
      </c>
      <c r="U10" s="164">
        <v>99.604962706572408</v>
      </c>
      <c r="V10" s="164">
        <v>104.74339166650061</v>
      </c>
      <c r="W10" s="164">
        <v>109.15031546898007</v>
      </c>
      <c r="X10" s="164">
        <v>99.279755732864416</v>
      </c>
      <c r="Y10" s="655"/>
      <c r="Z10" s="143">
        <v>98.564726661401949</v>
      </c>
      <c r="AA10"/>
      <c r="AB10"/>
      <c r="AC10"/>
    </row>
    <row r="11" spans="1:29" ht="18.75" customHeight="1" x14ac:dyDescent="0.3">
      <c r="A11" s="95">
        <v>2023</v>
      </c>
      <c r="B11" s="96" t="s">
        <v>5</v>
      </c>
      <c r="C11" s="146" t="s">
        <v>242</v>
      </c>
      <c r="D11" s="165">
        <v>94.192499036569799</v>
      </c>
      <c r="E11" s="660"/>
      <c r="F11" s="165">
        <v>99.539524416408497</v>
      </c>
      <c r="G11" s="165">
        <v>99.275563498863974</v>
      </c>
      <c r="H11" s="165">
        <v>94.470508501575111</v>
      </c>
      <c r="I11" s="165">
        <v>95.406570579327166</v>
      </c>
      <c r="J11" s="165">
        <v>94.365312491263438</v>
      </c>
      <c r="K11" s="165">
        <v>99.762685025068635</v>
      </c>
      <c r="L11" s="165">
        <v>100.18608422507936</v>
      </c>
      <c r="M11" s="165">
        <v>100.63142314950662</v>
      </c>
      <c r="N11" s="165">
        <v>97.249995638152072</v>
      </c>
      <c r="O11" s="165">
        <v>92.775970894496908</v>
      </c>
      <c r="P11" s="165">
        <v>96.421285146808799</v>
      </c>
      <c r="Q11" s="165">
        <v>99.927391127124821</v>
      </c>
      <c r="R11" s="165">
        <v>102.70308143609515</v>
      </c>
      <c r="S11" s="165">
        <v>96.335324308373345</v>
      </c>
      <c r="T11" s="165">
        <v>99.825390256849062</v>
      </c>
      <c r="U11" s="165">
        <v>99.604962706572408</v>
      </c>
      <c r="V11" s="165">
        <v>96.359975196018013</v>
      </c>
      <c r="W11" s="165">
        <v>94.082397302482903</v>
      </c>
      <c r="X11" s="165">
        <v>97.946896367013039</v>
      </c>
      <c r="Y11" s="655"/>
      <c r="Z11" s="144">
        <v>104.61783167643173</v>
      </c>
      <c r="AA11"/>
      <c r="AB11"/>
      <c r="AC11"/>
    </row>
    <row r="12" spans="1:29" ht="18.75" customHeight="1" x14ac:dyDescent="0.3">
      <c r="A12" s="92">
        <v>2023</v>
      </c>
      <c r="B12" s="93" t="s">
        <v>6</v>
      </c>
      <c r="C12" s="145" t="s">
        <v>243</v>
      </c>
      <c r="D12" s="164">
        <v>94.552330428285515</v>
      </c>
      <c r="E12" s="660"/>
      <c r="F12" s="164">
        <v>101.10492919010458</v>
      </c>
      <c r="G12" s="164">
        <v>103.19744649949128</v>
      </c>
      <c r="H12" s="164">
        <v>98.975481401326348</v>
      </c>
      <c r="I12" s="164">
        <v>100.76882184786737</v>
      </c>
      <c r="J12" s="164">
        <v>101.23982337893807</v>
      </c>
      <c r="K12" s="164">
        <v>100.07774901474014</v>
      </c>
      <c r="L12" s="164">
        <v>99.977821430483203</v>
      </c>
      <c r="M12" s="164">
        <v>96.895205227691036</v>
      </c>
      <c r="N12" s="164">
        <v>102.36140049828926</v>
      </c>
      <c r="O12" s="164">
        <v>101.16513180626841</v>
      </c>
      <c r="P12" s="164">
        <v>99.56437045199003</v>
      </c>
      <c r="Q12" s="164">
        <v>105.34243156452534</v>
      </c>
      <c r="R12" s="164">
        <v>105.52103401622388</v>
      </c>
      <c r="S12" s="164">
        <v>101.10748319577856</v>
      </c>
      <c r="T12" s="164">
        <v>101.0204085032731</v>
      </c>
      <c r="U12" s="164">
        <v>97.014549857368721</v>
      </c>
      <c r="V12" s="164">
        <v>99.176362258547371</v>
      </c>
      <c r="W12" s="164">
        <v>94.522161130978802</v>
      </c>
      <c r="X12" s="164">
        <v>100.03004329340534</v>
      </c>
      <c r="Y12" s="655"/>
      <c r="Z12" s="143">
        <v>97.409006234000501</v>
      </c>
      <c r="AA12"/>
      <c r="AB12"/>
      <c r="AC12"/>
    </row>
    <row r="13" spans="1:29" ht="18.75" customHeight="1" x14ac:dyDescent="0.3">
      <c r="A13" s="95">
        <v>2023</v>
      </c>
      <c r="B13" s="96" t="s">
        <v>7</v>
      </c>
      <c r="C13" s="146" t="s">
        <v>244</v>
      </c>
      <c r="D13" s="165">
        <v>96.347866979280994</v>
      </c>
      <c r="E13" s="660"/>
      <c r="F13" s="165">
        <v>100.04612228373642</v>
      </c>
      <c r="G13" s="165">
        <v>100.26798832557704</v>
      </c>
      <c r="H13" s="165">
        <v>100.47730383982557</v>
      </c>
      <c r="I13" s="165">
        <v>99.971104254250662</v>
      </c>
      <c r="J13" s="165">
        <v>88.79746122169486</v>
      </c>
      <c r="K13" s="165">
        <v>99.071944377021623</v>
      </c>
      <c r="L13" s="165">
        <v>99.452852737071439</v>
      </c>
      <c r="M13" s="165">
        <v>98.925805807989548</v>
      </c>
      <c r="N13" s="165">
        <v>94.522339395164238</v>
      </c>
      <c r="O13" s="165">
        <v>98.366597569321996</v>
      </c>
      <c r="P13" s="165">
        <v>100.18081611957759</v>
      </c>
      <c r="Q13" s="165">
        <v>101.49079229208635</v>
      </c>
      <c r="R13" s="165">
        <v>104.8621921973198</v>
      </c>
      <c r="S13" s="165">
        <v>98.396298842678519</v>
      </c>
      <c r="T13" s="165">
        <v>99.893600294605704</v>
      </c>
      <c r="U13" s="165">
        <v>99.184664073256883</v>
      </c>
      <c r="V13" s="165">
        <v>99.287722696173049</v>
      </c>
      <c r="W13" s="165">
        <v>96.32040835296209</v>
      </c>
      <c r="X13" s="165">
        <v>97.947916262059167</v>
      </c>
      <c r="Y13" s="655"/>
      <c r="Z13" s="144">
        <v>98.947874286907876</v>
      </c>
      <c r="AA13"/>
      <c r="AB13"/>
      <c r="AC13"/>
    </row>
    <row r="14" spans="1:29" ht="18.75" customHeight="1" x14ac:dyDescent="0.3">
      <c r="A14" s="92">
        <v>2023</v>
      </c>
      <c r="B14" s="93" t="s">
        <v>8</v>
      </c>
      <c r="C14" s="145" t="s">
        <v>245</v>
      </c>
      <c r="D14" s="164">
        <v>105.52912897722582</v>
      </c>
      <c r="E14" s="660"/>
      <c r="F14" s="164">
        <v>100.04612228373642</v>
      </c>
      <c r="G14" s="164">
        <v>97.474452332426637</v>
      </c>
      <c r="H14" s="164">
        <v>100.47730383982557</v>
      </c>
      <c r="I14" s="164">
        <v>100.26952546097976</v>
      </c>
      <c r="J14" s="164">
        <v>106.50815780479348</v>
      </c>
      <c r="K14" s="164">
        <v>99.762685025068564</v>
      </c>
      <c r="L14" s="164">
        <v>99.452852737071439</v>
      </c>
      <c r="M14" s="164">
        <v>99.828779694675035</v>
      </c>
      <c r="N14" s="164">
        <v>94.522339395164238</v>
      </c>
      <c r="O14" s="164">
        <v>96.755680925402672</v>
      </c>
      <c r="P14" s="164">
        <v>100.18081611957759</v>
      </c>
      <c r="Q14" s="164">
        <v>101.58222543829542</v>
      </c>
      <c r="R14" s="164">
        <v>104.24222991236942</v>
      </c>
      <c r="S14" s="164">
        <v>98.58980188858348</v>
      </c>
      <c r="T14" s="164">
        <v>99.893600294605704</v>
      </c>
      <c r="U14" s="164">
        <v>101.31657599294816</v>
      </c>
      <c r="V14" s="164">
        <v>99.477929061491395</v>
      </c>
      <c r="W14" s="164">
        <v>105.53445825523224</v>
      </c>
      <c r="X14" s="164">
        <v>101.00149787660581</v>
      </c>
      <c r="Y14" s="655"/>
      <c r="Z14" s="143">
        <v>105.02450935058695</v>
      </c>
      <c r="AA14"/>
      <c r="AB14"/>
      <c r="AC14"/>
    </row>
    <row r="15" spans="1:29" ht="18.75" customHeight="1" x14ac:dyDescent="0.3">
      <c r="A15" s="95">
        <v>2023</v>
      </c>
      <c r="B15" s="96" t="s">
        <v>9</v>
      </c>
      <c r="C15" s="146" t="s">
        <v>246</v>
      </c>
      <c r="D15" s="165">
        <v>92.518067479133336</v>
      </c>
      <c r="E15" s="660"/>
      <c r="F15" s="165">
        <v>100.04612228373642</v>
      </c>
      <c r="G15" s="165">
        <v>101.66475632215226</v>
      </c>
      <c r="H15" s="165">
        <v>100.47730383982557</v>
      </c>
      <c r="I15" s="165">
        <v>100.26952546097976</v>
      </c>
      <c r="J15" s="165">
        <v>88.79746122169486</v>
      </c>
      <c r="K15" s="165">
        <v>99.762685025068564</v>
      </c>
      <c r="L15" s="165">
        <v>99.452852737071439</v>
      </c>
      <c r="M15" s="165">
        <v>100.63142314950659</v>
      </c>
      <c r="N15" s="165">
        <v>106.51903344327103</v>
      </c>
      <c r="O15" s="165">
        <v>98.366597569321996</v>
      </c>
      <c r="P15" s="165">
        <v>100.18081611957759</v>
      </c>
      <c r="Q15" s="165">
        <v>89.330183846277777</v>
      </c>
      <c r="R15" s="165">
        <v>86.529021770930257</v>
      </c>
      <c r="S15" s="165">
        <v>99.267062549250866</v>
      </c>
      <c r="T15" s="165">
        <v>99.893600294605704</v>
      </c>
      <c r="U15" s="165">
        <v>101.31657599294816</v>
      </c>
      <c r="V15" s="165">
        <v>99.477929061491395</v>
      </c>
      <c r="W15" s="165">
        <v>92.450162415205412</v>
      </c>
      <c r="X15" s="165">
        <v>97.619735016111008</v>
      </c>
      <c r="Y15" s="655"/>
      <c r="Z15" s="144">
        <v>98.947874286907876</v>
      </c>
      <c r="AA15"/>
      <c r="AB15"/>
      <c r="AC15"/>
    </row>
    <row r="16" spans="1:29" ht="18.75" customHeight="1" x14ac:dyDescent="0.3">
      <c r="A16" s="92">
        <v>2023</v>
      </c>
      <c r="B16" s="93" t="s">
        <v>10</v>
      </c>
      <c r="C16" s="145" t="s">
        <v>247</v>
      </c>
      <c r="D16" s="164">
        <v>104.96005920558059</v>
      </c>
      <c r="E16" s="660"/>
      <c r="F16" s="164">
        <v>100.04612228373642</v>
      </c>
      <c r="G16" s="164">
        <v>100.16281474812179</v>
      </c>
      <c r="H16" s="164">
        <v>99.339509225153108</v>
      </c>
      <c r="I16" s="164">
        <v>99.971695187333282</v>
      </c>
      <c r="J16" s="164">
        <v>76.162584494072192</v>
      </c>
      <c r="K16" s="164">
        <v>99.532438142386255</v>
      </c>
      <c r="L16" s="164">
        <v>98.326658900914808</v>
      </c>
      <c r="M16" s="164">
        <v>99.098163209883666</v>
      </c>
      <c r="N16" s="164">
        <v>100.87279825455455</v>
      </c>
      <c r="O16" s="164">
        <v>96.915482351201092</v>
      </c>
      <c r="P16" s="164">
        <v>100.11718905313136</v>
      </c>
      <c r="Q16" s="164">
        <v>100.24756227553924</v>
      </c>
      <c r="R16" s="164">
        <v>97.42857376182279</v>
      </c>
      <c r="S16" s="164">
        <v>94.822094473901842</v>
      </c>
      <c r="T16" s="164">
        <v>98.762415478613548</v>
      </c>
      <c r="U16" s="164">
        <v>100.27103209954558</v>
      </c>
      <c r="V16" s="164">
        <v>99.541412104925627</v>
      </c>
      <c r="W16" s="164">
        <v>105.01703925755403</v>
      </c>
      <c r="X16" s="164">
        <v>98.477591406945777</v>
      </c>
      <c r="Y16" s="655"/>
      <c r="Z16" s="143">
        <v>99.564721878822951</v>
      </c>
      <c r="AA16"/>
      <c r="AB16"/>
      <c r="AC16"/>
    </row>
    <row r="17" spans="1:29" ht="18.75" customHeight="1" x14ac:dyDescent="0.3">
      <c r="A17" s="95">
        <v>2023</v>
      </c>
      <c r="B17" s="96" t="s">
        <v>11</v>
      </c>
      <c r="C17" s="146" t="s">
        <v>248</v>
      </c>
      <c r="D17" s="165">
        <v>95.066601644512701</v>
      </c>
      <c r="E17" s="660"/>
      <c r="F17" s="165">
        <v>99.746582995461765</v>
      </c>
      <c r="G17" s="165">
        <v>101.02201408281368</v>
      </c>
      <c r="H17" s="165">
        <v>100.10355576866957</v>
      </c>
      <c r="I17" s="165">
        <v>99.878784689947281</v>
      </c>
      <c r="J17" s="165">
        <v>85.136400913689045</v>
      </c>
      <c r="K17" s="165">
        <v>99.762685025068592</v>
      </c>
      <c r="L17" s="165">
        <v>100.60317866398476</v>
      </c>
      <c r="M17" s="165">
        <v>100.63142314950662</v>
      </c>
      <c r="N17" s="165">
        <v>93.972644050901479</v>
      </c>
      <c r="O17" s="165">
        <v>102.50194868144355</v>
      </c>
      <c r="P17" s="165">
        <v>101.11183690933704</v>
      </c>
      <c r="Q17" s="165">
        <v>92.29549485233656</v>
      </c>
      <c r="R17" s="165">
        <v>99.319060769332452</v>
      </c>
      <c r="S17" s="165">
        <v>102.88641136954269</v>
      </c>
      <c r="T17" s="165">
        <v>100.42692716815974</v>
      </c>
      <c r="U17" s="165">
        <v>99.980359021767882</v>
      </c>
      <c r="V17" s="165">
        <v>100.3546306637526</v>
      </c>
      <c r="W17" s="165">
        <v>95.012534762467325</v>
      </c>
      <c r="X17" s="165">
        <v>96.906864774084909</v>
      </c>
      <c r="Y17" s="655"/>
      <c r="Z17" s="144">
        <v>100.18609621739864</v>
      </c>
      <c r="AA17"/>
      <c r="AB17"/>
      <c r="AC17"/>
    </row>
    <row r="18" spans="1:29" ht="18.75" customHeight="1" x14ac:dyDescent="0.3">
      <c r="A18" s="92">
        <v>2023</v>
      </c>
      <c r="B18" s="93" t="s">
        <v>12</v>
      </c>
      <c r="C18" s="145" t="s">
        <v>249</v>
      </c>
      <c r="D18" s="164">
        <v>104.39299177715046</v>
      </c>
      <c r="E18" s="660"/>
      <c r="F18" s="164">
        <v>99.746582995461765</v>
      </c>
      <c r="G18" s="164">
        <v>99.931491850320114</v>
      </c>
      <c r="H18" s="164">
        <v>100.40237235305366</v>
      </c>
      <c r="I18" s="164">
        <v>100.47330126548269</v>
      </c>
      <c r="J18" s="164">
        <v>143.71966371264935</v>
      </c>
      <c r="K18" s="164">
        <v>99.762685025068592</v>
      </c>
      <c r="L18" s="164">
        <v>100.90348665999664</v>
      </c>
      <c r="M18" s="164">
        <v>101.13307530877633</v>
      </c>
      <c r="N18" s="164">
        <v>104.72573267364147</v>
      </c>
      <c r="O18" s="164">
        <v>102.19597271523027</v>
      </c>
      <c r="P18" s="164">
        <v>101.30461448209078</v>
      </c>
      <c r="Q18" s="164">
        <v>110.84643013608979</v>
      </c>
      <c r="R18" s="164">
        <v>99.61553557759909</v>
      </c>
      <c r="S18" s="164">
        <v>102.88641136954269</v>
      </c>
      <c r="T18" s="164">
        <v>100.72670904030349</v>
      </c>
      <c r="U18" s="164">
        <v>100.98216622639484</v>
      </c>
      <c r="V18" s="164">
        <v>100.3546306637526</v>
      </c>
      <c r="W18" s="164">
        <v>104.44264314434999</v>
      </c>
      <c r="X18" s="164">
        <v>106.04375528694271</v>
      </c>
      <c r="Y18" s="655"/>
      <c r="Z18" s="143">
        <v>99.69159426173529</v>
      </c>
      <c r="AA18"/>
      <c r="AB18"/>
      <c r="AC18"/>
    </row>
    <row r="19" spans="1:29" ht="18.75" customHeight="1" x14ac:dyDescent="0.3">
      <c r="A19" s="95">
        <v>2023</v>
      </c>
      <c r="B19" s="96" t="s">
        <v>13</v>
      </c>
      <c r="C19" s="146" t="s">
        <v>250</v>
      </c>
      <c r="D19" s="165">
        <v>103.3809950269421</v>
      </c>
      <c r="E19" s="660"/>
      <c r="F19" s="165">
        <v>98.665943611585277</v>
      </c>
      <c r="G19" s="165">
        <v>99.473126809309505</v>
      </c>
      <c r="H19" s="165">
        <v>103.2622606476385</v>
      </c>
      <c r="I19" s="165">
        <v>100.01326040984804</v>
      </c>
      <c r="J19" s="165">
        <v>106.61844013101029</v>
      </c>
      <c r="K19" s="165">
        <v>100.38623841802745</v>
      </c>
      <c r="L19" s="165">
        <v>100.15647207055756</v>
      </c>
      <c r="M19" s="165">
        <v>100.13093530227763</v>
      </c>
      <c r="N19" s="165">
        <v>106.17577936069608</v>
      </c>
      <c r="O19" s="165">
        <v>103.17777546346743</v>
      </c>
      <c r="P19" s="165">
        <v>102.14708920505973</v>
      </c>
      <c r="Q19" s="165">
        <v>115.80392177661656</v>
      </c>
      <c r="R19" s="165">
        <v>104.32930142656451</v>
      </c>
      <c r="S19" s="165">
        <v>102.98015435499919</v>
      </c>
      <c r="T19" s="165">
        <v>99.582969456048716</v>
      </c>
      <c r="U19" s="165">
        <v>98.051403195228559</v>
      </c>
      <c r="V19" s="165">
        <v>99.980981272445234</v>
      </c>
      <c r="W19" s="165">
        <v>103.43226291421136</v>
      </c>
      <c r="X19" s="165">
        <v>102.56169466157513</v>
      </c>
      <c r="Y19" s="655"/>
      <c r="Z19" s="144">
        <v>98.526532170770949</v>
      </c>
      <c r="AA19"/>
      <c r="AB19"/>
      <c r="AC19"/>
    </row>
    <row r="20" spans="1:29" ht="18.75" customHeight="1" x14ac:dyDescent="0.3">
      <c r="A20" s="92">
        <v>2023</v>
      </c>
      <c r="B20" s="93" t="s">
        <v>14</v>
      </c>
      <c r="C20" s="145" t="s">
        <v>251</v>
      </c>
      <c r="D20" s="164">
        <v>104.21327222014351</v>
      </c>
      <c r="E20" s="660"/>
      <c r="F20" s="164">
        <v>98.665943611585277</v>
      </c>
      <c r="G20" s="164">
        <v>99.275563498864003</v>
      </c>
      <c r="H20" s="164">
        <v>103.77194604076601</v>
      </c>
      <c r="I20" s="164">
        <v>100.60857743609716</v>
      </c>
      <c r="J20" s="164">
        <v>107.14469106946542</v>
      </c>
      <c r="K20" s="164">
        <v>100.88172824240071</v>
      </c>
      <c r="L20" s="164">
        <v>100.65082780634506</v>
      </c>
      <c r="M20" s="164">
        <v>99.332283774442914</v>
      </c>
      <c r="N20" s="164">
        <v>106.17577936069608</v>
      </c>
      <c r="O20" s="164">
        <v>107.25192256962606</v>
      </c>
      <c r="P20" s="164">
        <v>102.14708920505973</v>
      </c>
      <c r="Q20" s="164">
        <v>97.589728781950029</v>
      </c>
      <c r="R20" s="164">
        <v>104.84425355601448</v>
      </c>
      <c r="S20" s="164">
        <v>103.48844731825189</v>
      </c>
      <c r="T20" s="164">
        <v>100.07449447804299</v>
      </c>
      <c r="U20" s="164">
        <v>101.33637406369817</v>
      </c>
      <c r="V20" s="164">
        <v>100.77056454014468</v>
      </c>
      <c r="W20" s="164">
        <v>104.26816837781736</v>
      </c>
      <c r="X20" s="164">
        <v>101.67262878016062</v>
      </c>
      <c r="Y20" s="655"/>
      <c r="Z20" s="143">
        <v>99.015255048602128</v>
      </c>
      <c r="AA20"/>
      <c r="AB20"/>
      <c r="AC20"/>
    </row>
    <row r="21" spans="1:29" ht="18.75" customHeight="1" x14ac:dyDescent="0.3">
      <c r="A21" s="95">
        <v>2023</v>
      </c>
      <c r="B21" s="96" t="s">
        <v>15</v>
      </c>
      <c r="C21" s="146" t="s">
        <v>252</v>
      </c>
      <c r="D21" s="165">
        <v>95.806497634794638</v>
      </c>
      <c r="E21" s="660"/>
      <c r="F21" s="165">
        <v>102.8064796280387</v>
      </c>
      <c r="G21" s="165">
        <v>99.275563498864003</v>
      </c>
      <c r="H21" s="165">
        <v>103.77194604076601</v>
      </c>
      <c r="I21" s="165">
        <v>101.00545545359658</v>
      </c>
      <c r="J21" s="165">
        <v>107.14469106946542</v>
      </c>
      <c r="K21" s="165">
        <v>100.88172824240071</v>
      </c>
      <c r="L21" s="165">
        <v>100.65082780634506</v>
      </c>
      <c r="M21" s="165">
        <v>101.62840691696771</v>
      </c>
      <c r="N21" s="165">
        <v>95.652162291317339</v>
      </c>
      <c r="O21" s="165">
        <v>103.68704385173724</v>
      </c>
      <c r="P21" s="165">
        <v>98.939806670552613</v>
      </c>
      <c r="Q21" s="165">
        <v>97.589728781950029</v>
      </c>
      <c r="R21" s="165">
        <v>104.84425355601448</v>
      </c>
      <c r="S21" s="165">
        <v>103.48844731825189</v>
      </c>
      <c r="T21" s="165">
        <v>100.07449447804299</v>
      </c>
      <c r="U21" s="165">
        <v>101.33637406369817</v>
      </c>
      <c r="V21" s="165">
        <v>100.4744708147574</v>
      </c>
      <c r="W21" s="165">
        <v>95.767448617758475</v>
      </c>
      <c r="X21" s="165">
        <v>100.51162054223201</v>
      </c>
      <c r="Y21" s="655"/>
      <c r="Z21" s="144">
        <v>99.503977926433365</v>
      </c>
      <c r="AA21"/>
      <c r="AB21"/>
      <c r="AC21"/>
    </row>
    <row r="22" spans="1:29" ht="18.75" customHeight="1" x14ac:dyDescent="0.3">
      <c r="A22" s="92">
        <v>2024</v>
      </c>
      <c r="B22" s="93" t="s">
        <v>3</v>
      </c>
      <c r="C22" s="145" t="s">
        <v>241</v>
      </c>
      <c r="D22" s="164">
        <v>103.55268393458016</v>
      </c>
      <c r="E22" s="660"/>
      <c r="F22" s="164">
        <v>102.37527979631238</v>
      </c>
      <c r="G22" s="164">
        <v>101.13662922027339</v>
      </c>
      <c r="H22" s="164">
        <v>106.71567310403157</v>
      </c>
      <c r="I22" s="164">
        <v>103.64651974300389</v>
      </c>
      <c r="J22" s="164">
        <v>101.53219335744819</v>
      </c>
      <c r="K22" s="164">
        <v>103.26386247011726</v>
      </c>
      <c r="L22" s="164">
        <v>101.31413110707834</v>
      </c>
      <c r="M22" s="164">
        <v>102.92252394787519</v>
      </c>
      <c r="N22" s="164">
        <v>98.436999611348611</v>
      </c>
      <c r="O22" s="164">
        <v>97.890952747132758</v>
      </c>
      <c r="P22" s="164">
        <v>106.16938701212021</v>
      </c>
      <c r="Q22" s="164">
        <v>89.475055572465493</v>
      </c>
      <c r="R22" s="164">
        <v>89.888685926658198</v>
      </c>
      <c r="S22" s="164">
        <v>99.432718999259237</v>
      </c>
      <c r="T22" s="164">
        <v>102.85129933747612</v>
      </c>
      <c r="U22" s="164">
        <v>98.238585533869127</v>
      </c>
      <c r="V22" s="164">
        <v>89.17581847983287</v>
      </c>
      <c r="W22" s="164">
        <v>103.5443665200446</v>
      </c>
      <c r="X22" s="164">
        <v>100.36746102119675</v>
      </c>
      <c r="Y22" s="655"/>
      <c r="Z22" s="143">
        <v>104.34024476598604</v>
      </c>
      <c r="AA22"/>
      <c r="AB22"/>
      <c r="AC22"/>
    </row>
    <row r="23" spans="1:29" ht="18.75" customHeight="1" x14ac:dyDescent="0.3">
      <c r="A23" s="95">
        <v>2024</v>
      </c>
      <c r="B23" s="96" t="s">
        <v>5</v>
      </c>
      <c r="C23" s="146" t="s">
        <v>242</v>
      </c>
      <c r="D23" s="165">
        <v>110.39357518360708</v>
      </c>
      <c r="E23" s="660"/>
      <c r="F23" s="165">
        <v>104.16327120992062</v>
      </c>
      <c r="G23" s="165">
        <v>103.52288503018946</v>
      </c>
      <c r="H23" s="165">
        <v>107.71471344798418</v>
      </c>
      <c r="I23" s="165">
        <v>103.79924054812616</v>
      </c>
      <c r="J23" s="165">
        <v>99.936402499177888</v>
      </c>
      <c r="K23" s="165">
        <v>103.41601943839345</v>
      </c>
      <c r="L23" s="165">
        <v>105.61324812235824</v>
      </c>
      <c r="M23" s="165">
        <v>103.07417796155083</v>
      </c>
      <c r="N23" s="165">
        <v>98.582044306257274</v>
      </c>
      <c r="O23" s="165">
        <v>106.85206244721823</v>
      </c>
      <c r="P23" s="165">
        <v>106.3258252051636</v>
      </c>
      <c r="Q23" s="165">
        <v>104.41686249517583</v>
      </c>
      <c r="R23" s="165">
        <v>98.964919332859637</v>
      </c>
      <c r="S23" s="165">
        <v>99.72574272911956</v>
      </c>
      <c r="T23" s="165">
        <v>103.70998365476488</v>
      </c>
      <c r="U23" s="165">
        <v>99.359363047400365</v>
      </c>
      <c r="V23" s="165">
        <v>89.307217033585076</v>
      </c>
      <c r="W23" s="165">
        <v>110.45425693425327</v>
      </c>
      <c r="X23" s="165">
        <v>103.88267228640642</v>
      </c>
      <c r="Y23" s="655"/>
      <c r="Z23" s="144">
        <v>104.64773075252626</v>
      </c>
      <c r="AA23"/>
      <c r="AB23"/>
      <c r="AC23"/>
    </row>
    <row r="24" spans="1:29" ht="18.75" customHeight="1" x14ac:dyDescent="0.3">
      <c r="A24" s="92">
        <v>2024</v>
      </c>
      <c r="B24" s="93" t="s">
        <v>6</v>
      </c>
      <c r="C24" s="145" t="s">
        <v>243</v>
      </c>
      <c r="D24" s="164">
        <v>107.11088689786394</v>
      </c>
      <c r="E24" s="660"/>
      <c r="F24" s="164">
        <v>104.31652761680134</v>
      </c>
      <c r="G24" s="164">
        <v>103.67519923082241</v>
      </c>
      <c r="H24" s="164">
        <v>107.71471344798418</v>
      </c>
      <c r="I24" s="164">
        <v>103.95196135324845</v>
      </c>
      <c r="J24" s="164">
        <v>101.83140414337389</v>
      </c>
      <c r="K24" s="164">
        <v>104.0753663009237</v>
      </c>
      <c r="L24" s="164">
        <v>105.76863789399488</v>
      </c>
      <c r="M24" s="164">
        <v>107.06773365500966</v>
      </c>
      <c r="N24" s="164">
        <v>103.94869801787797</v>
      </c>
      <c r="O24" s="164">
        <v>107.00927489809695</v>
      </c>
      <c r="P24" s="164">
        <v>100.01615141907986</v>
      </c>
      <c r="Q24" s="164">
        <v>104.41686249517583</v>
      </c>
      <c r="R24" s="164">
        <v>99.110527355419009</v>
      </c>
      <c r="S24" s="164">
        <v>99.72574272911956</v>
      </c>
      <c r="T24" s="164">
        <v>103.70998365476488</v>
      </c>
      <c r="U24" s="164">
        <v>99.505551418730505</v>
      </c>
      <c r="V24" s="164">
        <v>94.081364486582032</v>
      </c>
      <c r="W24" s="164">
        <v>107.13690024173476</v>
      </c>
      <c r="X24" s="164">
        <v>104.16555670186814</v>
      </c>
      <c r="Y24" s="655"/>
      <c r="Z24" s="143">
        <v>104.64773075252626</v>
      </c>
      <c r="AA24"/>
      <c r="AB24"/>
      <c r="AC24"/>
    </row>
    <row r="25" spans="1:29" ht="18.75" customHeight="1" x14ac:dyDescent="0.3">
      <c r="A25" s="95">
        <v>2024</v>
      </c>
      <c r="B25" s="96" t="s">
        <v>7</v>
      </c>
      <c r="C25" s="146" t="s">
        <v>244</v>
      </c>
      <c r="D25" s="165">
        <v>114.789391089023</v>
      </c>
      <c r="E25" s="660"/>
      <c r="F25" s="165">
        <v>104.87173820654482</v>
      </c>
      <c r="G25" s="165">
        <v>102.21303841023669</v>
      </c>
      <c r="H25" s="165">
        <v>107.3318297152523</v>
      </c>
      <c r="I25" s="165">
        <v>101.15911621786985</v>
      </c>
      <c r="J25" s="165">
        <v>108.96499999999997</v>
      </c>
      <c r="K25" s="165">
        <v>105.1109572994655</v>
      </c>
      <c r="L25" s="165">
        <v>105.61531036219415</v>
      </c>
      <c r="M25" s="165">
        <v>108.01067241512806</v>
      </c>
      <c r="N25" s="165">
        <v>95.806807727690881</v>
      </c>
      <c r="O25" s="165">
        <v>107.45015520818637</v>
      </c>
      <c r="P25" s="165">
        <v>96.52638918214501</v>
      </c>
      <c r="Q25" s="165">
        <v>102.20462894383716</v>
      </c>
      <c r="R25" s="165">
        <v>98.64738061735045</v>
      </c>
      <c r="S25" s="165">
        <v>95.528141910255243</v>
      </c>
      <c r="T25" s="165">
        <v>105.77692994488282</v>
      </c>
      <c r="U25" s="165">
        <v>96.830905057399917</v>
      </c>
      <c r="V25" s="165">
        <v>102.47550630797966</v>
      </c>
      <c r="W25" s="165">
        <v>114.89121748888115</v>
      </c>
      <c r="X25" s="165">
        <v>104.90764143199542</v>
      </c>
      <c r="Y25" s="655"/>
      <c r="Z25" s="144">
        <v>105.14763477296991</v>
      </c>
      <c r="AA25"/>
      <c r="AB25"/>
      <c r="AC25"/>
    </row>
    <row r="26" spans="1:29" ht="18.75" customHeight="1" x14ac:dyDescent="0.3">
      <c r="A26" s="92">
        <v>2024</v>
      </c>
      <c r="B26" s="93" t="s">
        <v>8</v>
      </c>
      <c r="C26" s="145" t="s">
        <v>245</v>
      </c>
      <c r="D26" s="164">
        <v>106.97209073064946</v>
      </c>
      <c r="E26" s="660"/>
      <c r="F26" s="164">
        <v>104.87173820654482</v>
      </c>
      <c r="G26" s="164">
        <v>102.21303841023669</v>
      </c>
      <c r="H26" s="164">
        <v>107.3318297152523</v>
      </c>
      <c r="I26" s="164">
        <v>101.15911621786985</v>
      </c>
      <c r="J26" s="164">
        <v>108.96499999999997</v>
      </c>
      <c r="K26" s="164">
        <v>105.1109572994655</v>
      </c>
      <c r="L26" s="164">
        <v>105.61531036219415</v>
      </c>
      <c r="M26" s="164">
        <v>108.52063781841005</v>
      </c>
      <c r="N26" s="164">
        <v>105.09659613615457</v>
      </c>
      <c r="O26" s="164">
        <v>100.50430776084035</v>
      </c>
      <c r="P26" s="164">
        <v>96.52638918214501</v>
      </c>
      <c r="Q26" s="164">
        <v>117.42020543694515</v>
      </c>
      <c r="R26" s="164">
        <v>98.64738061735045</v>
      </c>
      <c r="S26" s="164">
        <v>95.528141910255243</v>
      </c>
      <c r="T26" s="164">
        <v>105.77692994488282</v>
      </c>
      <c r="U26" s="164">
        <v>104.41804747130001</v>
      </c>
      <c r="V26" s="164">
        <v>99.989054742202427</v>
      </c>
      <c r="W26" s="164">
        <v>106.98598383670277</v>
      </c>
      <c r="X26" s="164">
        <v>106.41482747262248</v>
      </c>
      <c r="Y26" s="655"/>
      <c r="Z26" s="143">
        <v>105.65657782608206</v>
      </c>
      <c r="AA26"/>
      <c r="AB26"/>
      <c r="AC26"/>
    </row>
    <row r="27" spans="1:29" ht="18.75" customHeight="1" x14ac:dyDescent="0.3">
      <c r="A27" s="95">
        <v>2024</v>
      </c>
      <c r="B27" s="96" t="s">
        <v>9</v>
      </c>
      <c r="C27" s="146" t="s">
        <v>246</v>
      </c>
      <c r="D27" s="165">
        <v>103.71339265495831</v>
      </c>
      <c r="E27" s="660"/>
      <c r="F27" s="165">
        <v>104.87173820654482</v>
      </c>
      <c r="G27" s="165">
        <v>104.77862672374664</v>
      </c>
      <c r="H27" s="165">
        <v>106.33634056949535</v>
      </c>
      <c r="I27" s="165">
        <v>109.28355062518163</v>
      </c>
      <c r="J27" s="165">
        <v>108.96499999999997</v>
      </c>
      <c r="K27" s="165">
        <v>103.78944623090351</v>
      </c>
      <c r="L27" s="165">
        <v>105.61531036219415</v>
      </c>
      <c r="M27" s="165">
        <v>108.52063781841005</v>
      </c>
      <c r="N27" s="165">
        <v>105.09659613615457</v>
      </c>
      <c r="O27" s="165">
        <v>107.45015520818637</v>
      </c>
      <c r="P27" s="165">
        <v>102.7668856673306</v>
      </c>
      <c r="Q27" s="165">
        <v>102.20462894383716</v>
      </c>
      <c r="R27" s="165">
        <v>99.613564560713343</v>
      </c>
      <c r="S27" s="165">
        <v>104.51021989594037</v>
      </c>
      <c r="T27" s="165">
        <v>106.66003974961745</v>
      </c>
      <c r="U27" s="165">
        <v>104.41804747130001</v>
      </c>
      <c r="V27" s="165">
        <v>92.808022628898783</v>
      </c>
      <c r="W27" s="165">
        <v>103.69287071437537</v>
      </c>
      <c r="X27" s="165">
        <v>104.97915528859697</v>
      </c>
      <c r="Y27" s="655"/>
      <c r="Z27" s="144">
        <v>105.65657782608206</v>
      </c>
      <c r="AA27"/>
      <c r="AB27"/>
      <c r="AC27"/>
    </row>
    <row r="28" spans="1:29" ht="18.75" customHeight="1" x14ac:dyDescent="0.3">
      <c r="A28" s="92">
        <v>2024</v>
      </c>
      <c r="B28" s="93" t="s">
        <v>10</v>
      </c>
      <c r="C28" s="145" t="s">
        <v>247</v>
      </c>
      <c r="D28" s="164">
        <v>104.31436891963644</v>
      </c>
      <c r="E28" s="660"/>
      <c r="F28" s="164">
        <v>104.87173820654482</v>
      </c>
      <c r="G28" s="164">
        <v>107.23704692834778</v>
      </c>
      <c r="H28" s="164">
        <v>107.74186643835614</v>
      </c>
      <c r="I28" s="164">
        <v>111.43271346089149</v>
      </c>
      <c r="J28" s="164">
        <v>128.26737142857141</v>
      </c>
      <c r="K28" s="164">
        <v>106.70670947559069</v>
      </c>
      <c r="L28" s="164">
        <v>109.60960255172705</v>
      </c>
      <c r="M28" s="164">
        <v>109.58551138419435</v>
      </c>
      <c r="N28" s="164">
        <v>113.42596559955932</v>
      </c>
      <c r="O28" s="164">
        <v>113.9197013211913</v>
      </c>
      <c r="P28" s="164">
        <v>109.68128782830811</v>
      </c>
      <c r="Q28" s="164">
        <v>108.93822448524283</v>
      </c>
      <c r="R28" s="164">
        <v>100.750768010633</v>
      </c>
      <c r="S28" s="164">
        <v>100.27734797551888</v>
      </c>
      <c r="T28" s="164">
        <v>109.75229154275415</v>
      </c>
      <c r="U28" s="164">
        <v>112.03956843926994</v>
      </c>
      <c r="V28" s="164">
        <v>101.69916378244747</v>
      </c>
      <c r="W28" s="164">
        <v>104.30687570652374</v>
      </c>
      <c r="X28" s="164">
        <v>109.54300593689446</v>
      </c>
      <c r="Y28" s="655"/>
      <c r="Z28" s="143">
        <v>105.0238876196737</v>
      </c>
      <c r="AA28"/>
      <c r="AB28"/>
      <c r="AC28"/>
    </row>
    <row r="29" spans="1:29" ht="18.75" customHeight="1" x14ac:dyDescent="0.3">
      <c r="A29" s="95">
        <v>2024</v>
      </c>
      <c r="B29" s="96" t="s">
        <v>11</v>
      </c>
      <c r="C29" s="146" t="s">
        <v>248</v>
      </c>
      <c r="D29" s="165">
        <v>115.9289052496151</v>
      </c>
      <c r="E29" s="660"/>
      <c r="F29" s="165">
        <v>104.87173820654482</v>
      </c>
      <c r="G29" s="165">
        <v>104.774186520424</v>
      </c>
      <c r="H29" s="165">
        <v>106.91660958904109</v>
      </c>
      <c r="I29" s="165">
        <v>111.43271346089149</v>
      </c>
      <c r="J29" s="165">
        <v>128.26737142857141</v>
      </c>
      <c r="K29" s="165">
        <v>103.95758623528444</v>
      </c>
      <c r="L29" s="165">
        <v>109.60960255172705</v>
      </c>
      <c r="M29" s="165">
        <v>109.58551138419435</v>
      </c>
      <c r="N29" s="165">
        <v>103.3999204260268</v>
      </c>
      <c r="O29" s="165">
        <v>105.64215717432907</v>
      </c>
      <c r="P29" s="165">
        <v>102.73816043367205</v>
      </c>
      <c r="Q29" s="165">
        <v>108.93822448524283</v>
      </c>
      <c r="R29" s="165">
        <v>100.750768010633</v>
      </c>
      <c r="S29" s="165">
        <v>91.659062025966648</v>
      </c>
      <c r="T29" s="165">
        <v>109.75229154275415</v>
      </c>
      <c r="U29" s="165">
        <v>103.8986370358716</v>
      </c>
      <c r="V29" s="165">
        <v>93.125422620519146</v>
      </c>
      <c r="W29" s="165">
        <v>116.04407292749946</v>
      </c>
      <c r="X29" s="165">
        <v>109.24090075151301</v>
      </c>
      <c r="Y29" s="655"/>
      <c r="Z29" s="144">
        <v>105.0238876196737</v>
      </c>
      <c r="AA29"/>
      <c r="AB29"/>
      <c r="AC29"/>
    </row>
    <row r="30" spans="1:29" ht="18.75" customHeight="1" x14ac:dyDescent="0.3">
      <c r="A30" s="92">
        <v>2024</v>
      </c>
      <c r="B30" s="93" t="s">
        <v>12</v>
      </c>
      <c r="C30" s="145" t="s">
        <v>249</v>
      </c>
      <c r="D30" s="164">
        <v>108.0758104669587</v>
      </c>
      <c r="E30" s="660"/>
      <c r="F30" s="164">
        <v>104.87173820654482</v>
      </c>
      <c r="G30" s="164">
        <v>102.20870692883675</v>
      </c>
      <c r="H30" s="164">
        <v>106.64152397260273</v>
      </c>
      <c r="I30" s="164">
        <v>111.03006589644383</v>
      </c>
      <c r="J30" s="164">
        <v>128.26737142857141</v>
      </c>
      <c r="K30" s="164">
        <v>103.95758623528444</v>
      </c>
      <c r="L30" s="164">
        <v>109.60960255172705</v>
      </c>
      <c r="M30" s="164">
        <v>109.27652967916374</v>
      </c>
      <c r="N30" s="164">
        <v>103.3999204260268</v>
      </c>
      <c r="O30" s="164">
        <v>104.50399485413554</v>
      </c>
      <c r="P30" s="164">
        <v>102.73816043367205</v>
      </c>
      <c r="Q30" s="164">
        <v>97.395733099328282</v>
      </c>
      <c r="R30" s="164">
        <v>99.878886364387114</v>
      </c>
      <c r="S30" s="164">
        <v>98.751193171952337</v>
      </c>
      <c r="T30" s="164">
        <v>109.75229154275415</v>
      </c>
      <c r="U30" s="164">
        <v>107.46029452485841</v>
      </c>
      <c r="V30" s="164">
        <v>100.33101359703336</v>
      </c>
      <c r="W30" s="164">
        <v>108.08957394977215</v>
      </c>
      <c r="X30" s="164">
        <v>107.39961359333228</v>
      </c>
      <c r="Y30" s="655"/>
      <c r="Z30" s="143">
        <v>106.77257135085341</v>
      </c>
      <c r="AA30"/>
      <c r="AB30"/>
      <c r="AC30"/>
    </row>
    <row r="31" spans="1:29" ht="18.75" customHeight="1" x14ac:dyDescent="0.3">
      <c r="A31" s="95">
        <v>2024</v>
      </c>
      <c r="B31" s="96" t="s">
        <v>13</v>
      </c>
      <c r="C31" s="146" t="s">
        <v>250</v>
      </c>
      <c r="D31" s="165">
        <v>121.22104897617727</v>
      </c>
      <c r="E31" s="660"/>
      <c r="F31" s="165">
        <v>104.20364827895875</v>
      </c>
      <c r="G31" s="165">
        <v>101.23349427138061</v>
      </c>
      <c r="H31" s="165">
        <v>106.74214558011047</v>
      </c>
      <c r="I31" s="165">
        <v>116.70160677237708</v>
      </c>
      <c r="J31" s="165">
        <v>125.03512963960401</v>
      </c>
      <c r="K31" s="165">
        <v>105.79504249846332</v>
      </c>
      <c r="L31" s="165">
        <v>115.96917160504626</v>
      </c>
      <c r="M31" s="165">
        <v>110.62900966064613</v>
      </c>
      <c r="N31" s="165">
        <v>98.500128361634012</v>
      </c>
      <c r="O31" s="165">
        <v>104.27726775796222</v>
      </c>
      <c r="P31" s="165">
        <v>103.12007347514475</v>
      </c>
      <c r="Q31" s="165">
        <v>104.82214744287288</v>
      </c>
      <c r="R31" s="165">
        <v>101.35296645397293</v>
      </c>
      <c r="S31" s="165">
        <v>95.63848666295452</v>
      </c>
      <c r="T31" s="165">
        <v>114.78406972980932</v>
      </c>
      <c r="U31" s="165">
        <v>110.06825414186909</v>
      </c>
      <c r="V31" s="165">
        <v>100.78261850709438</v>
      </c>
      <c r="W31" s="165">
        <v>121.36859201363808</v>
      </c>
      <c r="X31" s="165">
        <v>110.14118975136228</v>
      </c>
      <c r="Y31" s="655"/>
      <c r="Z31" s="144">
        <v>107.2504675227528</v>
      </c>
      <c r="AA31"/>
      <c r="AB31"/>
      <c r="AC31"/>
    </row>
    <row r="32" spans="1:29" ht="18.75" customHeight="1" x14ac:dyDescent="0.3">
      <c r="A32" s="92">
        <v>2024</v>
      </c>
      <c r="B32" s="93" t="s">
        <v>14</v>
      </c>
      <c r="C32" s="145" t="s">
        <v>251</v>
      </c>
      <c r="D32" s="164">
        <v>114.16685356265816</v>
      </c>
      <c r="E32" s="660"/>
      <c r="F32" s="164">
        <v>104.20364827895875</v>
      </c>
      <c r="G32" s="164">
        <v>101.23349427138061</v>
      </c>
      <c r="H32" s="164">
        <v>106.74214558011047</v>
      </c>
      <c r="I32" s="164">
        <v>108.00433255492348</v>
      </c>
      <c r="J32" s="164">
        <v>125.03512963960401</v>
      </c>
      <c r="K32" s="164">
        <v>103.42272999969052</v>
      </c>
      <c r="L32" s="164">
        <v>115.96917160504626</v>
      </c>
      <c r="M32" s="164">
        <v>106.82320489852211</v>
      </c>
      <c r="N32" s="164">
        <v>98.356122326017555</v>
      </c>
      <c r="O32" s="164">
        <v>105.77431764161614</v>
      </c>
      <c r="P32" s="164">
        <v>105.01641677463797</v>
      </c>
      <c r="Q32" s="164">
        <v>98.523201885525921</v>
      </c>
      <c r="R32" s="164">
        <v>100.47587347504432</v>
      </c>
      <c r="S32" s="164">
        <v>98.205649555322765</v>
      </c>
      <c r="T32" s="164">
        <v>107.49202873691921</v>
      </c>
      <c r="U32" s="164">
        <v>106.78496815184172</v>
      </c>
      <c r="V32" s="164">
        <v>100.78261850709438</v>
      </c>
      <c r="W32" s="164">
        <v>114.24640697855541</v>
      </c>
      <c r="X32" s="164">
        <v>108.02322876576763</v>
      </c>
      <c r="Y32" s="655"/>
      <c r="Z32" s="143">
        <v>106.63408552549561</v>
      </c>
      <c r="AA32"/>
      <c r="AB32"/>
      <c r="AC32"/>
    </row>
    <row r="33" spans="1:29" ht="18.75" customHeight="1" x14ac:dyDescent="0.3">
      <c r="A33" s="95">
        <v>2024</v>
      </c>
      <c r="B33" s="96" t="s">
        <v>15</v>
      </c>
      <c r="C33" s="146" t="s">
        <v>252</v>
      </c>
      <c r="D33" s="165">
        <v>104.92245550468546</v>
      </c>
      <c r="E33" s="660"/>
      <c r="F33" s="165">
        <v>104.55963926868678</v>
      </c>
      <c r="G33" s="165">
        <v>104.48597601503943</v>
      </c>
      <c r="H33" s="165">
        <v>107.10680883977902</v>
      </c>
      <c r="I33" s="165">
        <v>108.37330782475489</v>
      </c>
      <c r="J33" s="165">
        <v>125.64624953031569</v>
      </c>
      <c r="K33" s="165">
        <v>103.77605313780562</v>
      </c>
      <c r="L33" s="165">
        <v>108.87334101368728</v>
      </c>
      <c r="M33" s="165">
        <v>107.18814508119151</v>
      </c>
      <c r="N33" s="165">
        <v>98.692136409122583</v>
      </c>
      <c r="O33" s="165">
        <v>106.13567451008433</v>
      </c>
      <c r="P33" s="165">
        <v>100.65995243796436</v>
      </c>
      <c r="Q33" s="165">
        <v>98.859786762636062</v>
      </c>
      <c r="R33" s="165">
        <v>100.18350914873477</v>
      </c>
      <c r="S33" s="165">
        <v>95.965216485619578</v>
      </c>
      <c r="T33" s="165">
        <v>109.01338980737833</v>
      </c>
      <c r="U33" s="165">
        <v>107.14977770628923</v>
      </c>
      <c r="V33" s="165">
        <v>93.590362985811225</v>
      </c>
      <c r="W33" s="165">
        <v>104.91522834387638</v>
      </c>
      <c r="X33" s="165">
        <v>106.20914000536843</v>
      </c>
      <c r="Y33" s="655"/>
      <c r="Z33" s="144">
        <v>105.6067821967336</v>
      </c>
      <c r="AA33"/>
      <c r="AB33"/>
      <c r="AC33"/>
    </row>
    <row r="34" spans="1:29" ht="18.75" customHeight="1" x14ac:dyDescent="0.3">
      <c r="A34" s="92" t="s">
        <v>531</v>
      </c>
      <c r="B34" s="93" t="s">
        <v>3</v>
      </c>
      <c r="C34" s="145" t="s">
        <v>241</v>
      </c>
      <c r="D34" s="164">
        <v>107.26998112042594</v>
      </c>
      <c r="E34" s="660"/>
      <c r="F34" s="164">
        <v>103.11306088671907</v>
      </c>
      <c r="G34" s="164">
        <v>107.26843952408876</v>
      </c>
      <c r="H34" s="164">
        <v>104.8140089290508</v>
      </c>
      <c r="I34" s="164">
        <v>86.539507366994187</v>
      </c>
      <c r="J34" s="164">
        <v>123.34960159346841</v>
      </c>
      <c r="K34" s="164">
        <v>104.51962632615582</v>
      </c>
      <c r="L34" s="164">
        <v>107.96401851872449</v>
      </c>
      <c r="M34" s="164">
        <v>105.06038605117615</v>
      </c>
      <c r="N34" s="164">
        <v>99.445608155285584</v>
      </c>
      <c r="O34" s="164">
        <v>107.48276409192081</v>
      </c>
      <c r="P34" s="164">
        <v>101.37154150197628</v>
      </c>
      <c r="Q34" s="164">
        <v>93.20325097207882</v>
      </c>
      <c r="R34" s="164">
        <v>101.95673458947404</v>
      </c>
      <c r="S34" s="164">
        <v>105.94575446678891</v>
      </c>
      <c r="T34" s="164">
        <v>108.82213336690148</v>
      </c>
      <c r="U34" s="164">
        <v>109.94075233001429</v>
      </c>
      <c r="V34" s="164">
        <v>115.27240181570519</v>
      </c>
      <c r="W34" s="164">
        <v>107.28110044761674</v>
      </c>
      <c r="X34" s="164">
        <v>105.94631072961845</v>
      </c>
      <c r="Y34" s="655"/>
      <c r="Z34" s="143">
        <v>106.21711228364529</v>
      </c>
      <c r="AA34"/>
      <c r="AB34"/>
      <c r="AC34"/>
    </row>
    <row r="35" spans="1:29" ht="18.75" customHeight="1" x14ac:dyDescent="0.3">
      <c r="A35" s="95" t="s">
        <v>531</v>
      </c>
      <c r="B35" s="96" t="s">
        <v>5</v>
      </c>
      <c r="C35" s="146" t="s">
        <v>242</v>
      </c>
      <c r="D35" s="165">
        <v>103.03110731389745</v>
      </c>
      <c r="E35" s="660"/>
      <c r="F35" s="165">
        <v>103.82000645597182</v>
      </c>
      <c r="G35" s="165">
        <v>100.15618149933084</v>
      </c>
      <c r="H35" s="165">
        <v>104.8140089290508</v>
      </c>
      <c r="I35" s="165">
        <v>86.539507366994187</v>
      </c>
      <c r="J35" s="165">
        <v>123.34960159346841</v>
      </c>
      <c r="K35" s="165">
        <v>104.51962632615582</v>
      </c>
      <c r="L35" s="165">
        <v>107.96401851872449</v>
      </c>
      <c r="M35" s="165">
        <v>106.08237424233549</v>
      </c>
      <c r="N35" s="165">
        <v>96.261850455398829</v>
      </c>
      <c r="O35" s="165">
        <v>107.48276409192081</v>
      </c>
      <c r="P35" s="165">
        <v>101.37154150197628</v>
      </c>
      <c r="Q35" s="165">
        <v>93.20325097207882</v>
      </c>
      <c r="R35" s="165">
        <v>99.347415315620196</v>
      </c>
      <c r="S35" s="165">
        <v>103.67843287314169</v>
      </c>
      <c r="T35" s="165">
        <v>107.67002223404691</v>
      </c>
      <c r="U35" s="165">
        <v>106.42099189760327</v>
      </c>
      <c r="V35" s="165">
        <v>105.61499916804358</v>
      </c>
      <c r="W35" s="165">
        <v>102.99745997773118</v>
      </c>
      <c r="X35" s="165">
        <v>104.54474684679981</v>
      </c>
      <c r="Y35" s="655"/>
      <c r="Z35" s="144">
        <v>106.21711228364529</v>
      </c>
      <c r="AA35"/>
      <c r="AB35"/>
      <c r="AC35"/>
    </row>
    <row r="36" spans="1:29" ht="18.75" customHeight="1" x14ac:dyDescent="0.3">
      <c r="A36" s="92" t="s">
        <v>531</v>
      </c>
      <c r="B36" s="93" t="s">
        <v>6</v>
      </c>
      <c r="C36" s="145" t="s">
        <v>243</v>
      </c>
      <c r="D36" s="164">
        <v>104.72542975692154</v>
      </c>
      <c r="E36" s="660"/>
      <c r="F36" s="164">
        <v>103.87050256806131</v>
      </c>
      <c r="G36" s="164">
        <v>98.402474041171303</v>
      </c>
      <c r="H36" s="164">
        <v>105.38520243820093</v>
      </c>
      <c r="I36" s="164">
        <v>130.81944985244064</v>
      </c>
      <c r="J36" s="164">
        <v>123.40959653587768</v>
      </c>
      <c r="K36" s="164">
        <v>111.33170313924182</v>
      </c>
      <c r="L36" s="164">
        <v>108.90647842819931</v>
      </c>
      <c r="M36" s="164">
        <v>105.11148546073414</v>
      </c>
      <c r="N36" s="164">
        <v>96.308670421573652</v>
      </c>
      <c r="O36" s="164">
        <v>107.53504170091495</v>
      </c>
      <c r="P36" s="164">
        <v>101.37154150197628</v>
      </c>
      <c r="Q36" s="164">
        <v>93.703447310032715</v>
      </c>
      <c r="R36" s="164">
        <v>99.395736042913796</v>
      </c>
      <c r="S36" s="164">
        <v>103.67843287314169</v>
      </c>
      <c r="T36" s="164">
        <v>107.72239092190392</v>
      </c>
      <c r="U36" s="164">
        <v>114.39221405335762</v>
      </c>
      <c r="V36" s="164">
        <v>105.66636833106307</v>
      </c>
      <c r="W36" s="164">
        <v>104.68344599174857</v>
      </c>
      <c r="X36" s="164">
        <v>105.80934609394257</v>
      </c>
      <c r="Y36" s="655"/>
      <c r="Z36" s="143">
        <v>108.70079600371061</v>
      </c>
      <c r="AA36"/>
      <c r="AB36"/>
      <c r="AC36"/>
    </row>
    <row r="37" spans="1:29" ht="18.75" customHeight="1" x14ac:dyDescent="0.3">
      <c r="A37" s="95" t="s">
        <v>531</v>
      </c>
      <c r="B37" s="96" t="s">
        <v>7</v>
      </c>
      <c r="C37" s="146" t="s">
        <v>244</v>
      </c>
      <c r="D37" s="165">
        <v>106.13056531840181</v>
      </c>
      <c r="E37" s="660"/>
      <c r="F37" s="165">
        <v>105.43542171524371</v>
      </c>
      <c r="G37" s="165">
        <v>101.94236502152998</v>
      </c>
      <c r="H37" s="165">
        <v>101.34367653594316</v>
      </c>
      <c r="I37" s="165">
        <v>101.96268779924056</v>
      </c>
      <c r="J37" s="165">
        <v>98.383810226300113</v>
      </c>
      <c r="K37" s="165">
        <v>112.72594593330213</v>
      </c>
      <c r="L37" s="165">
        <v>110.17879840131771</v>
      </c>
      <c r="M37" s="165">
        <v>105.45401916395252</v>
      </c>
      <c r="N37" s="165">
        <v>103.99005589128151</v>
      </c>
      <c r="O37" s="165">
        <v>113.02684894623664</v>
      </c>
      <c r="P37" s="165">
        <v>102.91012830771334</v>
      </c>
      <c r="Q37" s="165">
        <v>85.510047410861063</v>
      </c>
      <c r="R37" s="165">
        <v>99.36415952150611</v>
      </c>
      <c r="S37" s="165">
        <v>103.28608844524638</v>
      </c>
      <c r="T37" s="165">
        <v>105.37457506190458</v>
      </c>
      <c r="U37" s="165">
        <v>106.30971575515898</v>
      </c>
      <c r="V37" s="165">
        <v>108.89057910442818</v>
      </c>
      <c r="W37" s="165">
        <v>106.16489582030434</v>
      </c>
      <c r="X37" s="165">
        <v>103.65556756418403</v>
      </c>
      <c r="Y37" s="655"/>
      <c r="Z37" s="144">
        <v>102.87987262954044</v>
      </c>
      <c r="AA37"/>
      <c r="AB37"/>
      <c r="AC37"/>
    </row>
    <row r="38" spans="1:29" ht="18.75" customHeight="1" x14ac:dyDescent="0.3">
      <c r="A38" s="92" t="s">
        <v>531</v>
      </c>
      <c r="B38" s="93" t="s">
        <v>8</v>
      </c>
      <c r="C38" s="145" t="s">
        <v>245</v>
      </c>
      <c r="D38" s="164">
        <v>109.26542858288434</v>
      </c>
      <c r="E38" s="660"/>
      <c r="F38" s="164">
        <v>106.15828944492706</v>
      </c>
      <c r="G38" s="164">
        <v>101.94236502152998</v>
      </c>
      <c r="H38" s="164">
        <v>101.34367653594316</v>
      </c>
      <c r="I38" s="164">
        <v>101.96268779924056</v>
      </c>
      <c r="J38" s="164">
        <v>91.386685792102057</v>
      </c>
      <c r="K38" s="164">
        <v>108.71104922882839</v>
      </c>
      <c r="L38" s="164">
        <v>111.1405919858103</v>
      </c>
      <c r="M38" s="164">
        <v>101.82443896947231</v>
      </c>
      <c r="N38" s="164">
        <v>88.206584957585022</v>
      </c>
      <c r="O38" s="164">
        <v>113.56868427196164</v>
      </c>
      <c r="P38" s="164">
        <v>101.34772757429664</v>
      </c>
      <c r="Q38" s="164">
        <v>89.161722033388955</v>
      </c>
      <c r="R38" s="164">
        <v>103.2840300347398</v>
      </c>
      <c r="S38" s="164">
        <v>103.28608844524638</v>
      </c>
      <c r="T38" s="164">
        <v>105.37457506190458</v>
      </c>
      <c r="U38" s="164">
        <v>107.36800251833253</v>
      </c>
      <c r="V38" s="164">
        <v>108.89057910442818</v>
      </c>
      <c r="W38" s="164">
        <v>109.27339406096323</v>
      </c>
      <c r="X38" s="164">
        <v>102.78309317136811</v>
      </c>
      <c r="Y38" s="655"/>
      <c r="Z38" s="143">
        <v>108.51119197347319</v>
      </c>
      <c r="AA38"/>
      <c r="AB38"/>
      <c r="AC38"/>
    </row>
    <row r="39" spans="1:29" ht="18.75" customHeight="1" x14ac:dyDescent="0.3">
      <c r="A39" s="95" t="s">
        <v>531</v>
      </c>
      <c r="B39" s="96" t="s">
        <v>9</v>
      </c>
      <c r="C39" s="146" t="s">
        <v>246</v>
      </c>
      <c r="D39" s="165">
        <v>106.21331909939848</v>
      </c>
      <c r="E39" s="660"/>
      <c r="F39" s="165">
        <v>103.47335216324603</v>
      </c>
      <c r="G39" s="165">
        <v>101.94236502152998</v>
      </c>
      <c r="H39" s="165">
        <v>98.047947217701108</v>
      </c>
      <c r="I39" s="165">
        <v>101.96268779924056</v>
      </c>
      <c r="J39" s="165">
        <v>98.383810226300113</v>
      </c>
      <c r="K39" s="165">
        <v>103.56374576155432</v>
      </c>
      <c r="L39" s="165">
        <v>111.1405919858103</v>
      </c>
      <c r="M39" s="165">
        <v>101.82443896947231</v>
      </c>
      <c r="N39" s="165">
        <v>88.206584957585022</v>
      </c>
      <c r="O39" s="165">
        <v>111.4013429690616</v>
      </c>
      <c r="P39" s="165">
        <v>102.91012830771334</v>
      </c>
      <c r="Q39" s="165">
        <v>85.053588083045099</v>
      </c>
      <c r="R39" s="165">
        <v>99.36415952150611</v>
      </c>
      <c r="S39" s="165">
        <v>100.82200681235781</v>
      </c>
      <c r="T39" s="165">
        <v>105.37457506190458</v>
      </c>
      <c r="U39" s="165">
        <v>106.30971575515898</v>
      </c>
      <c r="V39" s="165">
        <v>107.24849685591656</v>
      </c>
      <c r="W39" s="165">
        <v>106.18905130892246</v>
      </c>
      <c r="X39" s="165">
        <v>101.65026361885488</v>
      </c>
      <c r="Y39" s="655"/>
      <c r="Z39" s="144">
        <v>108.51119197347319</v>
      </c>
      <c r="AA39"/>
      <c r="AB39"/>
      <c r="AC39"/>
    </row>
    <row r="40" spans="1:29" ht="18.75" customHeight="1" x14ac:dyDescent="0.3">
      <c r="A40" s="92" t="s">
        <v>531</v>
      </c>
      <c r="B40" s="93" t="s">
        <v>10</v>
      </c>
      <c r="C40" s="145" t="s">
        <v>247</v>
      </c>
      <c r="D40" s="164">
        <v>107.37141710263819</v>
      </c>
      <c r="E40" s="660"/>
      <c r="F40" s="164">
        <v>104.86671750114461</v>
      </c>
      <c r="G40" s="164">
        <v>104.05347471992764</v>
      </c>
      <c r="H40" s="164">
        <v>105.74122298713203</v>
      </c>
      <c r="I40" s="164">
        <v>134.73851928557045</v>
      </c>
      <c r="J40" s="164">
        <v>125.69698831178933</v>
      </c>
      <c r="K40" s="164">
        <v>114.07837094187748</v>
      </c>
      <c r="L40" s="164">
        <v>114.49254980353658</v>
      </c>
      <c r="M40" s="164">
        <v>114.20030510827758</v>
      </c>
      <c r="N40" s="164">
        <v>110.56018821083643</v>
      </c>
      <c r="O40" s="164">
        <v>120.40727920395361</v>
      </c>
      <c r="P40" s="164">
        <v>98.67387844906321</v>
      </c>
      <c r="Q40" s="164">
        <v>96.775551941023295</v>
      </c>
      <c r="R40" s="164">
        <v>108.29103916400231</v>
      </c>
      <c r="S40" s="164">
        <v>97.226170161413265</v>
      </c>
      <c r="T40" s="164">
        <v>111.27341412910432</v>
      </c>
      <c r="U40" s="164">
        <v>114.80013669516369</v>
      </c>
      <c r="V40" s="164">
        <v>112.14219156555323</v>
      </c>
      <c r="W40" s="164">
        <v>107.37880207937852</v>
      </c>
      <c r="X40" s="164">
        <v>109.47500907048489</v>
      </c>
      <c r="Y40" s="655"/>
      <c r="Z40" s="143">
        <v>106.67214710753818</v>
      </c>
      <c r="AA40"/>
      <c r="AB40"/>
      <c r="AC40"/>
    </row>
    <row r="41" spans="1:29" ht="18.75" customHeight="1" x14ac:dyDescent="0.3">
      <c r="A41" s="95" t="s">
        <v>531</v>
      </c>
      <c r="B41" s="96" t="s">
        <v>11</v>
      </c>
      <c r="C41" s="146" t="s">
        <v>248</v>
      </c>
      <c r="D41" s="165">
        <v>105.51045162913422</v>
      </c>
      <c r="E41" s="660"/>
      <c r="F41" s="165">
        <v>104.96872792672937</v>
      </c>
      <c r="G41" s="165">
        <v>102.61114932777025</v>
      </c>
      <c r="H41" s="165">
        <v>97.33541664307819</v>
      </c>
      <c r="I41" s="165">
        <v>95.114643279453531</v>
      </c>
      <c r="J41" s="165">
        <v>93.181360197601904</v>
      </c>
      <c r="K41" s="165">
        <v>107.38058779945666</v>
      </c>
      <c r="L41" s="165">
        <v>109.31836726433829</v>
      </c>
      <c r="M41" s="165">
        <v>104.74558217373179</v>
      </c>
      <c r="N41" s="165">
        <v>94.478706289260231</v>
      </c>
      <c r="O41" s="165">
        <v>113.25437152847121</v>
      </c>
      <c r="P41" s="165">
        <v>106.96328321755735</v>
      </c>
      <c r="Q41" s="165">
        <v>85.132759429347274</v>
      </c>
      <c r="R41" s="165">
        <v>97.777346041283636</v>
      </c>
      <c r="S41" s="165">
        <v>108.53378637302893</v>
      </c>
      <c r="T41" s="165">
        <v>111.91599399895476</v>
      </c>
      <c r="U41" s="165">
        <v>106.8793387332214</v>
      </c>
      <c r="V41" s="165">
        <v>106.99116267067615</v>
      </c>
      <c r="W41" s="165">
        <v>105.4532104326539</v>
      </c>
      <c r="X41" s="165">
        <v>102.19385490360956</v>
      </c>
      <c r="Y41" s="655"/>
      <c r="Z41" s="144">
        <v>110.93051625354771</v>
      </c>
      <c r="AA41"/>
      <c r="AB41"/>
      <c r="AC41"/>
    </row>
    <row r="42" spans="1:29" ht="18.75" customHeight="1" thickBot="1" x14ac:dyDescent="0.35">
      <c r="A42" s="92" t="s">
        <v>531</v>
      </c>
      <c r="B42" s="93" t="s">
        <v>12</v>
      </c>
      <c r="C42" s="145" t="s">
        <v>249</v>
      </c>
      <c r="D42" s="164">
        <v>103.09038879203591</v>
      </c>
      <c r="E42" s="661"/>
      <c r="F42" s="164">
        <v>104.92435189120269</v>
      </c>
      <c r="G42" s="164">
        <v>100.66545213646904</v>
      </c>
      <c r="H42" s="164">
        <v>103.91203256809503</v>
      </c>
      <c r="I42" s="164">
        <v>109.98068350668649</v>
      </c>
      <c r="J42" s="164">
        <v>119.7044821078218</v>
      </c>
      <c r="K42" s="164">
        <v>100.09878982464805</v>
      </c>
      <c r="L42" s="164">
        <v>104.73888479489068</v>
      </c>
      <c r="M42" s="164">
        <v>98.601398601398628</v>
      </c>
      <c r="N42" s="164">
        <v>105.58064516129032</v>
      </c>
      <c r="O42" s="164">
        <v>97.645320612942726</v>
      </c>
      <c r="P42" s="164">
        <v>108.03310276679844</v>
      </c>
      <c r="Q42" s="164">
        <v>96.418422266646175</v>
      </c>
      <c r="R42" s="164">
        <v>96.418422266646175</v>
      </c>
      <c r="S42" s="164">
        <v>113.09892641191232</v>
      </c>
      <c r="T42" s="164">
        <v>104.41062660007557</v>
      </c>
      <c r="U42" s="164">
        <v>100.1780996666804</v>
      </c>
      <c r="V42" s="164">
        <v>104.33567391676658</v>
      </c>
      <c r="W42" s="164">
        <v>103.06341294395332</v>
      </c>
      <c r="X42" s="164">
        <v>104.42385550575911</v>
      </c>
      <c r="Y42" s="655"/>
      <c r="Z42" s="143">
        <v>105.64468270789179</v>
      </c>
      <c r="AA42"/>
      <c r="AB42"/>
      <c r="AC42"/>
    </row>
    <row r="43" spans="1:29" ht="18.75" customHeight="1" x14ac:dyDescent="0.3">
      <c r="A43" s="95" t="s">
        <v>531</v>
      </c>
      <c r="B43" s="96" t="s">
        <v>13</v>
      </c>
      <c r="C43" s="146" t="s">
        <v>250</v>
      </c>
      <c r="D43" s="165">
        <v>102.80545888215042</v>
      </c>
      <c r="E43" s="172"/>
      <c r="F43" s="165">
        <v>105.8933276668083</v>
      </c>
      <c r="G43" s="165">
        <v>101.45693938390195</v>
      </c>
      <c r="H43" s="165">
        <v>103.86872035925633</v>
      </c>
      <c r="I43" s="165">
        <v>100.44279346210998</v>
      </c>
      <c r="J43" s="165">
        <v>119.51318599214979</v>
      </c>
      <c r="K43" s="165">
        <v>104.41936280563101</v>
      </c>
      <c r="L43" s="165">
        <v>104.78948661262588</v>
      </c>
      <c r="M43" s="165">
        <v>98.601398601398628</v>
      </c>
      <c r="N43" s="165">
        <v>99.025837770122138</v>
      </c>
      <c r="O43" s="165">
        <v>97.616953016167855</v>
      </c>
      <c r="P43" s="165">
        <v>109.66106719367592</v>
      </c>
      <c r="Q43" s="165">
        <v>96.354759341842239</v>
      </c>
      <c r="R43" s="165">
        <v>96.354759341842239</v>
      </c>
      <c r="S43" s="165">
        <v>116.32166508987702</v>
      </c>
      <c r="T43" s="165">
        <v>104.4065975573929</v>
      </c>
      <c r="U43" s="165">
        <v>101.03633595325294</v>
      </c>
      <c r="V43" s="165">
        <v>102.55026545641377</v>
      </c>
      <c r="W43" s="165">
        <v>102.78049302682098</v>
      </c>
      <c r="X43" s="165">
        <v>104.16943354365193</v>
      </c>
      <c r="Y43" s="656"/>
      <c r="Z43" s="165">
        <v>105.16943024560531</v>
      </c>
      <c r="AA43"/>
      <c r="AB43"/>
      <c r="AC43"/>
    </row>
    <row r="44" spans="1:29" ht="18" customHeight="1" x14ac:dyDescent="0.3">
      <c r="A44" s="230" t="s">
        <v>560</v>
      </c>
      <c r="Q44" s="86"/>
      <c r="T44" s="86"/>
      <c r="Z44" s="86" t="s">
        <v>561</v>
      </c>
      <c r="AA44"/>
      <c r="AB44"/>
      <c r="AC44"/>
    </row>
    <row r="45" spans="1:29" ht="18" customHeight="1" x14ac:dyDescent="0.3">
      <c r="A45" s="10"/>
      <c r="Z45" s="86" t="s">
        <v>871</v>
      </c>
      <c r="AA45"/>
      <c r="AB45" s="25"/>
      <c r="AC45" s="25"/>
    </row>
    <row r="46" spans="1:29" ht="18" customHeight="1" x14ac:dyDescent="0.2">
      <c r="D46" s="25"/>
      <c r="E46" s="25"/>
    </row>
    <row r="47" spans="1:29" ht="18" customHeight="1" x14ac:dyDescent="0.2">
      <c r="D47" s="25"/>
      <c r="E47" s="25"/>
    </row>
    <row r="48" spans="1:29" ht="18" customHeight="1" x14ac:dyDescent="0.2">
      <c r="D48" s="25"/>
      <c r="E48" s="25"/>
    </row>
    <row r="49" spans="4:9" ht="18" customHeight="1" x14ac:dyDescent="0.2">
      <c r="D49" s="25"/>
      <c r="E49" s="25"/>
      <c r="I49" s="25"/>
    </row>
  </sheetData>
  <mergeCells count="26">
    <mergeCell ref="Y5:Y43"/>
    <mergeCell ref="W6:W7"/>
    <mergeCell ref="X6:X7"/>
    <mergeCell ref="V6:V7"/>
    <mergeCell ref="E5:E42"/>
    <mergeCell ref="O6:O7"/>
    <mergeCell ref="P6:P7"/>
    <mergeCell ref="Q6:Q7"/>
    <mergeCell ref="R6:R7"/>
    <mergeCell ref="S6:S7"/>
    <mergeCell ref="T6:T7"/>
    <mergeCell ref="K6:K7"/>
    <mergeCell ref="L6:L7"/>
    <mergeCell ref="M6:M7"/>
    <mergeCell ref="N6:N7"/>
    <mergeCell ref="U6:U7"/>
    <mergeCell ref="F6:F7"/>
    <mergeCell ref="G6:G7"/>
    <mergeCell ref="H6:H7"/>
    <mergeCell ref="I6:I7"/>
    <mergeCell ref="J6:J7"/>
    <mergeCell ref="D5:D6"/>
    <mergeCell ref="D7:D8"/>
    <mergeCell ref="A5:A8"/>
    <mergeCell ref="B5:B8"/>
    <mergeCell ref="C5:C8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>
    <oddHeader>&amp;L&amp;G&amp;R&amp;G</oddHeader>
    <oddFooter>&amp;Cwww.stats.gov.sa</oddFooter>
  </headerFooter>
  <drawing r:id="rId2"/>
  <legacyDrawingHF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252EF-E950-4544-BFD6-C9E51C32235B}">
  <sheetPr>
    <tabColor rgb="FF9BA8C2"/>
    <pageSetUpPr autoPageBreaks="0"/>
  </sheetPr>
  <dimension ref="A1:AE49"/>
  <sheetViews>
    <sheetView showGridLines="0" rightToLeft="1" zoomScale="70" zoomScaleNormal="70" workbookViewId="0">
      <selection activeCell="A51" sqref="A51"/>
    </sheetView>
  </sheetViews>
  <sheetFormatPr defaultColWidth="8.875" defaultRowHeight="18" customHeight="1" x14ac:dyDescent="0.2"/>
  <cols>
    <col min="1" max="1" width="13.5" style="12" customWidth="1"/>
    <col min="2" max="3" width="12" style="12" customWidth="1"/>
    <col min="4" max="4" width="16.5" style="12" customWidth="1"/>
    <col min="5" max="5" width="10" style="12" customWidth="1"/>
    <col min="6" max="6" width="16.375" style="12" customWidth="1"/>
    <col min="7" max="7" width="13.375" style="12" customWidth="1"/>
    <col min="8" max="8" width="15.125" style="12" customWidth="1"/>
    <col min="9" max="9" width="17.125" style="12" customWidth="1"/>
    <col min="10" max="10" width="15.5" style="12" customWidth="1"/>
    <col min="11" max="11" width="18.5" style="12" customWidth="1"/>
    <col min="12" max="12" width="12.875" style="12" customWidth="1"/>
    <col min="13" max="13" width="14.5" style="12" customWidth="1"/>
    <col min="14" max="14" width="12" style="12" customWidth="1"/>
    <col min="15" max="15" width="15.375" style="12" customWidth="1"/>
    <col min="16" max="16" width="13" style="12" customWidth="1"/>
    <col min="17" max="17" width="14" style="12" customWidth="1"/>
    <col min="18" max="18" width="15.5" style="12" customWidth="1"/>
    <col min="19" max="19" width="13.5" style="12" customWidth="1"/>
    <col min="20" max="20" width="15.875" style="12" customWidth="1"/>
    <col min="21" max="21" width="16.875" style="12" customWidth="1"/>
    <col min="22" max="23" width="17" style="12" customWidth="1"/>
    <col min="24" max="24" width="19.875" style="12" customWidth="1"/>
    <col min="25" max="25" width="8" style="12" customWidth="1"/>
    <col min="26" max="26" width="20.125" style="12" customWidth="1"/>
    <col min="27" max="268" width="8.875" style="12"/>
    <col min="269" max="271" width="25.875" style="12" customWidth="1"/>
    <col min="272" max="524" width="8.875" style="12"/>
    <col min="525" max="527" width="25.875" style="12" customWidth="1"/>
    <col min="528" max="780" width="8.875" style="12"/>
    <col min="781" max="783" width="25.875" style="12" customWidth="1"/>
    <col min="784" max="1036" width="8.875" style="12"/>
    <col min="1037" max="1039" width="25.875" style="12" customWidth="1"/>
    <col min="1040" max="1292" width="8.875" style="12"/>
    <col min="1293" max="1295" width="25.875" style="12" customWidth="1"/>
    <col min="1296" max="1548" width="8.875" style="12"/>
    <col min="1549" max="1551" width="25.875" style="12" customWidth="1"/>
    <col min="1552" max="1804" width="8.875" style="12"/>
    <col min="1805" max="1807" width="25.875" style="12" customWidth="1"/>
    <col min="1808" max="2060" width="8.875" style="12"/>
    <col min="2061" max="2063" width="25.875" style="12" customWidth="1"/>
    <col min="2064" max="2316" width="8.875" style="12"/>
    <col min="2317" max="2319" width="25.875" style="12" customWidth="1"/>
    <col min="2320" max="2572" width="8.875" style="12"/>
    <col min="2573" max="2575" width="25.875" style="12" customWidth="1"/>
    <col min="2576" max="2828" width="8.875" style="12"/>
    <col min="2829" max="2831" width="25.875" style="12" customWidth="1"/>
    <col min="2832" max="3084" width="8.875" style="12"/>
    <col min="3085" max="3087" width="25.875" style="12" customWidth="1"/>
    <col min="3088" max="3340" width="8.875" style="12"/>
    <col min="3341" max="3343" width="25.875" style="12" customWidth="1"/>
    <col min="3344" max="3596" width="8.875" style="12"/>
    <col min="3597" max="3599" width="25.875" style="12" customWidth="1"/>
    <col min="3600" max="3852" width="8.875" style="12"/>
    <col min="3853" max="3855" width="25.875" style="12" customWidth="1"/>
    <col min="3856" max="4108" width="8.875" style="12"/>
    <col min="4109" max="4111" width="25.875" style="12" customWidth="1"/>
    <col min="4112" max="4364" width="8.875" style="12"/>
    <col min="4365" max="4367" width="25.875" style="12" customWidth="1"/>
    <col min="4368" max="4620" width="8.875" style="12"/>
    <col min="4621" max="4623" width="25.875" style="12" customWidth="1"/>
    <col min="4624" max="4876" width="8.875" style="12"/>
    <col min="4877" max="4879" width="25.875" style="12" customWidth="1"/>
    <col min="4880" max="5132" width="8.875" style="12"/>
    <col min="5133" max="5135" width="25.875" style="12" customWidth="1"/>
    <col min="5136" max="5388" width="8.875" style="12"/>
    <col min="5389" max="5391" width="25.875" style="12" customWidth="1"/>
    <col min="5392" max="5644" width="8.875" style="12"/>
    <col min="5645" max="5647" width="25.875" style="12" customWidth="1"/>
    <col min="5648" max="5900" width="8.875" style="12"/>
    <col min="5901" max="5903" width="25.875" style="12" customWidth="1"/>
    <col min="5904" max="6156" width="8.875" style="12"/>
    <col min="6157" max="6159" width="25.875" style="12" customWidth="1"/>
    <col min="6160" max="6412" width="8.875" style="12"/>
    <col min="6413" max="6415" width="25.875" style="12" customWidth="1"/>
    <col min="6416" max="6668" width="8.875" style="12"/>
    <col min="6669" max="6671" width="25.875" style="12" customWidth="1"/>
    <col min="6672" max="6924" width="8.875" style="12"/>
    <col min="6925" max="6927" width="25.875" style="12" customWidth="1"/>
    <col min="6928" max="7180" width="8.875" style="12"/>
    <col min="7181" max="7183" width="25.875" style="12" customWidth="1"/>
    <col min="7184" max="7436" width="8.875" style="12"/>
    <col min="7437" max="7439" width="25.875" style="12" customWidth="1"/>
    <col min="7440" max="7692" width="8.875" style="12"/>
    <col min="7693" max="7695" width="25.875" style="12" customWidth="1"/>
    <col min="7696" max="7948" width="8.875" style="12"/>
    <col min="7949" max="7951" width="25.875" style="12" customWidth="1"/>
    <col min="7952" max="8204" width="8.875" style="12"/>
    <col min="8205" max="8207" width="25.875" style="12" customWidth="1"/>
    <col min="8208" max="8460" width="8.875" style="12"/>
    <col min="8461" max="8463" width="25.875" style="12" customWidth="1"/>
    <col min="8464" max="8716" width="8.875" style="12"/>
    <col min="8717" max="8719" width="25.875" style="12" customWidth="1"/>
    <col min="8720" max="8972" width="8.875" style="12"/>
    <col min="8973" max="8975" width="25.875" style="12" customWidth="1"/>
    <col min="8976" max="9228" width="8.875" style="12"/>
    <col min="9229" max="9231" width="25.875" style="12" customWidth="1"/>
    <col min="9232" max="9484" width="8.875" style="12"/>
    <col min="9485" max="9487" width="25.875" style="12" customWidth="1"/>
    <col min="9488" max="9740" width="8.875" style="12"/>
    <col min="9741" max="9743" width="25.875" style="12" customWidth="1"/>
    <col min="9744" max="9996" width="8.875" style="12"/>
    <col min="9997" max="9999" width="25.875" style="12" customWidth="1"/>
    <col min="10000" max="10252" width="8.875" style="12"/>
    <col min="10253" max="10255" width="25.875" style="12" customWidth="1"/>
    <col min="10256" max="10508" width="8.875" style="12"/>
    <col min="10509" max="10511" width="25.875" style="12" customWidth="1"/>
    <col min="10512" max="10764" width="8.875" style="12"/>
    <col min="10765" max="10767" width="25.875" style="12" customWidth="1"/>
    <col min="10768" max="11020" width="8.875" style="12"/>
    <col min="11021" max="11023" width="25.875" style="12" customWidth="1"/>
    <col min="11024" max="11276" width="8.875" style="12"/>
    <col min="11277" max="11279" width="25.875" style="12" customWidth="1"/>
    <col min="11280" max="11532" width="8.875" style="12"/>
    <col min="11533" max="11535" width="25.875" style="12" customWidth="1"/>
    <col min="11536" max="11788" width="8.875" style="12"/>
    <col min="11789" max="11791" width="25.875" style="12" customWidth="1"/>
    <col min="11792" max="12044" width="8.875" style="12"/>
    <col min="12045" max="12047" width="25.875" style="12" customWidth="1"/>
    <col min="12048" max="12300" width="8.875" style="12"/>
    <col min="12301" max="12303" width="25.875" style="12" customWidth="1"/>
    <col min="12304" max="12556" width="8.875" style="12"/>
    <col min="12557" max="12559" width="25.875" style="12" customWidth="1"/>
    <col min="12560" max="12812" width="8.875" style="12"/>
    <col min="12813" max="12815" width="25.875" style="12" customWidth="1"/>
    <col min="12816" max="13068" width="8.875" style="12"/>
    <col min="13069" max="13071" width="25.875" style="12" customWidth="1"/>
    <col min="13072" max="13324" width="8.875" style="12"/>
    <col min="13325" max="13327" width="25.875" style="12" customWidth="1"/>
    <col min="13328" max="13580" width="8.875" style="12"/>
    <col min="13581" max="13583" width="25.875" style="12" customWidth="1"/>
    <col min="13584" max="13836" width="8.875" style="12"/>
    <col min="13837" max="13839" width="25.875" style="12" customWidth="1"/>
    <col min="13840" max="14092" width="8.875" style="12"/>
    <col min="14093" max="14095" width="25.875" style="12" customWidth="1"/>
    <col min="14096" max="14348" width="8.875" style="12"/>
    <col min="14349" max="14351" width="25.875" style="12" customWidth="1"/>
    <col min="14352" max="14604" width="8.875" style="12"/>
    <col min="14605" max="14607" width="25.875" style="12" customWidth="1"/>
    <col min="14608" max="14860" width="8.875" style="12"/>
    <col min="14861" max="14863" width="25.875" style="12" customWidth="1"/>
    <col min="14864" max="15116" width="8.875" style="12"/>
    <col min="15117" max="15119" width="25.875" style="12" customWidth="1"/>
    <col min="15120" max="15372" width="8.875" style="12"/>
    <col min="15373" max="15375" width="25.875" style="12" customWidth="1"/>
    <col min="15376" max="15628" width="8.875" style="12"/>
    <col min="15629" max="15631" width="25.875" style="12" customWidth="1"/>
    <col min="15632" max="15884" width="8.875" style="12"/>
    <col min="15885" max="15887" width="25.875" style="12" customWidth="1"/>
    <col min="15888" max="16140" width="8.875" style="12"/>
    <col min="16141" max="16143" width="25.875" style="12" customWidth="1"/>
    <col min="16144" max="16384" width="8.875" style="12"/>
  </cols>
  <sheetData>
    <row r="1" spans="1:31" ht="57.6" customHeight="1" x14ac:dyDescent="0.2">
      <c r="A1" s="1"/>
      <c r="V1" s="688"/>
    </row>
    <row r="2" spans="1:31" ht="23.25" x14ac:dyDescent="0.2">
      <c r="B2" s="98" t="s">
        <v>766</v>
      </c>
      <c r="C2" s="181"/>
      <c r="D2" s="181"/>
      <c r="E2" s="181"/>
      <c r="F2" s="181"/>
      <c r="G2" s="181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31" ht="23.25" x14ac:dyDescent="0.2">
      <c r="B3" s="99" t="s">
        <v>754</v>
      </c>
      <c r="C3" s="188"/>
      <c r="D3" s="188"/>
      <c r="E3" s="188"/>
      <c r="F3" s="188"/>
      <c r="G3" s="188"/>
      <c r="H3" s="175" t="s">
        <v>750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31" ht="23.25" x14ac:dyDescent="0.2">
      <c r="B4" s="99" t="s">
        <v>939</v>
      </c>
      <c r="C4" s="188"/>
      <c r="D4" s="188"/>
      <c r="E4" s="188"/>
      <c r="F4" s="188"/>
      <c r="G4" s="188"/>
      <c r="H4" s="17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31" ht="36" customHeight="1" x14ac:dyDescent="0.2">
      <c r="A5" s="637" t="s">
        <v>256</v>
      </c>
      <c r="B5" s="638" t="s">
        <v>2</v>
      </c>
      <c r="C5" s="638" t="s">
        <v>240</v>
      </c>
      <c r="D5" s="662" t="s">
        <v>760</v>
      </c>
      <c r="E5" s="672" t="s">
        <v>748</v>
      </c>
      <c r="F5" s="173">
        <v>1</v>
      </c>
      <c r="G5" s="173">
        <v>2</v>
      </c>
      <c r="H5" s="173">
        <v>3</v>
      </c>
      <c r="I5" s="173">
        <v>4</v>
      </c>
      <c r="J5" s="173">
        <v>6</v>
      </c>
      <c r="K5" s="173">
        <v>7</v>
      </c>
      <c r="L5" s="173">
        <v>9</v>
      </c>
      <c r="M5" s="173">
        <v>10</v>
      </c>
      <c r="N5" s="173">
        <v>11</v>
      </c>
      <c r="O5" s="173">
        <v>12</v>
      </c>
      <c r="P5" s="173">
        <v>13</v>
      </c>
      <c r="Q5" s="173">
        <v>14</v>
      </c>
      <c r="R5" s="173">
        <v>15</v>
      </c>
      <c r="S5" s="173">
        <v>16</v>
      </c>
      <c r="T5" s="173">
        <v>17</v>
      </c>
      <c r="U5" s="173">
        <v>18</v>
      </c>
      <c r="V5" s="173">
        <v>20</v>
      </c>
      <c r="W5" s="173" t="s">
        <v>744</v>
      </c>
      <c r="X5" s="228"/>
      <c r="Y5" s="676"/>
      <c r="Z5" s="173">
        <v>5</v>
      </c>
    </row>
    <row r="6" spans="1:31" ht="15" customHeight="1" x14ac:dyDescent="0.2">
      <c r="A6" s="637"/>
      <c r="B6" s="638"/>
      <c r="C6" s="638"/>
      <c r="D6" s="669"/>
      <c r="E6" s="666"/>
      <c r="F6" s="670" t="s">
        <v>709</v>
      </c>
      <c r="G6" s="670" t="s">
        <v>19</v>
      </c>
      <c r="H6" s="670" t="s">
        <v>711</v>
      </c>
      <c r="I6" s="670" t="s">
        <v>713</v>
      </c>
      <c r="J6" s="670" t="s">
        <v>716</v>
      </c>
      <c r="K6" s="670" t="s">
        <v>718</v>
      </c>
      <c r="L6" s="670" t="s">
        <v>720</v>
      </c>
      <c r="M6" s="670" t="s">
        <v>722</v>
      </c>
      <c r="N6" s="670" t="s">
        <v>724</v>
      </c>
      <c r="O6" s="670" t="s">
        <v>726</v>
      </c>
      <c r="P6" s="670" t="s">
        <v>728</v>
      </c>
      <c r="Q6" s="670" t="s">
        <v>730</v>
      </c>
      <c r="R6" s="670" t="s">
        <v>732</v>
      </c>
      <c r="S6" s="670" t="s">
        <v>734</v>
      </c>
      <c r="T6" s="670" t="s">
        <v>736</v>
      </c>
      <c r="U6" s="670" t="s">
        <v>738</v>
      </c>
      <c r="V6" s="670" t="s">
        <v>740</v>
      </c>
      <c r="W6" s="670" t="s">
        <v>742</v>
      </c>
      <c r="X6" s="678" t="s">
        <v>773</v>
      </c>
      <c r="Y6" s="677"/>
      <c r="Z6" s="674" t="s">
        <v>743</v>
      </c>
    </row>
    <row r="7" spans="1:31" ht="36" customHeight="1" x14ac:dyDescent="0.2">
      <c r="A7" s="637"/>
      <c r="B7" s="638"/>
      <c r="C7" s="638"/>
      <c r="D7" s="663"/>
      <c r="E7" s="666"/>
      <c r="F7" s="671"/>
      <c r="G7" s="671"/>
      <c r="H7" s="671"/>
      <c r="I7" s="671"/>
      <c r="J7" s="671"/>
      <c r="K7" s="671"/>
      <c r="L7" s="671"/>
      <c r="M7" s="671"/>
      <c r="N7" s="671"/>
      <c r="O7" s="671"/>
      <c r="P7" s="671"/>
      <c r="Q7" s="671"/>
      <c r="R7" s="671"/>
      <c r="S7" s="671"/>
      <c r="T7" s="671"/>
      <c r="U7" s="671"/>
      <c r="V7" s="671"/>
      <c r="W7" s="671"/>
      <c r="X7" s="679"/>
      <c r="Y7" s="677"/>
      <c r="Z7" s="675"/>
    </row>
    <row r="8" spans="1:31" ht="114" x14ac:dyDescent="0.2">
      <c r="A8" s="637"/>
      <c r="B8" s="638"/>
      <c r="C8" s="638"/>
      <c r="D8" s="222" t="s">
        <v>745</v>
      </c>
      <c r="E8" s="666"/>
      <c r="F8" s="186" t="s">
        <v>708</v>
      </c>
      <c r="G8" s="186" t="s">
        <v>394</v>
      </c>
      <c r="H8" s="186" t="s">
        <v>710</v>
      </c>
      <c r="I8" s="186" t="s">
        <v>712</v>
      </c>
      <c r="J8" s="186" t="s">
        <v>715</v>
      </c>
      <c r="K8" s="186" t="s">
        <v>717</v>
      </c>
      <c r="L8" s="186" t="s">
        <v>719</v>
      </c>
      <c r="M8" s="186" t="s">
        <v>721</v>
      </c>
      <c r="N8" s="186" t="s">
        <v>723</v>
      </c>
      <c r="O8" s="186" t="s">
        <v>725</v>
      </c>
      <c r="P8" s="186" t="s">
        <v>727</v>
      </c>
      <c r="Q8" s="186" t="s">
        <v>729</v>
      </c>
      <c r="R8" s="186" t="s">
        <v>731</v>
      </c>
      <c r="S8" s="186" t="s">
        <v>733</v>
      </c>
      <c r="T8" s="186" t="s">
        <v>735</v>
      </c>
      <c r="U8" s="186" t="s">
        <v>737</v>
      </c>
      <c r="V8" s="186" t="s">
        <v>739</v>
      </c>
      <c r="W8" s="187" t="s">
        <v>746</v>
      </c>
      <c r="X8" s="186" t="s">
        <v>798</v>
      </c>
      <c r="Y8" s="677"/>
      <c r="Z8" s="160" t="s">
        <v>714</v>
      </c>
      <c r="AE8" s="168"/>
    </row>
    <row r="9" spans="1:31" ht="57" x14ac:dyDescent="0.2">
      <c r="A9" s="237"/>
      <c r="B9" s="238"/>
      <c r="C9" s="236"/>
      <c r="D9" s="689"/>
      <c r="E9" s="666"/>
      <c r="F9" s="186" t="s">
        <v>914</v>
      </c>
      <c r="G9" s="186" t="s">
        <v>841</v>
      </c>
      <c r="H9" s="186" t="s">
        <v>915</v>
      </c>
      <c r="I9" s="186" t="s">
        <v>916</v>
      </c>
      <c r="J9" s="186" t="s">
        <v>917</v>
      </c>
      <c r="K9" s="186" t="s">
        <v>918</v>
      </c>
      <c r="L9" s="186" t="s">
        <v>919</v>
      </c>
      <c r="M9" s="186" t="s">
        <v>920</v>
      </c>
      <c r="N9" s="186" t="s">
        <v>921</v>
      </c>
      <c r="O9" s="186" t="s">
        <v>922</v>
      </c>
      <c r="P9" s="186" t="s">
        <v>923</v>
      </c>
      <c r="Q9" s="186" t="s">
        <v>900</v>
      </c>
      <c r="R9" s="186" t="s">
        <v>924</v>
      </c>
      <c r="S9" s="186" t="s">
        <v>925</v>
      </c>
      <c r="T9" s="186" t="s">
        <v>926</v>
      </c>
      <c r="U9" s="186" t="s">
        <v>927</v>
      </c>
      <c r="V9" s="186" t="s">
        <v>859</v>
      </c>
      <c r="W9" s="187" t="s">
        <v>901</v>
      </c>
      <c r="X9" s="186" t="s">
        <v>930</v>
      </c>
      <c r="Y9" s="677"/>
      <c r="Z9" s="160"/>
      <c r="AE9" s="690"/>
    </row>
    <row r="10" spans="1:31" ht="18.75" customHeight="1" x14ac:dyDescent="0.3">
      <c r="A10" s="92">
        <v>2023</v>
      </c>
      <c r="B10" s="93" t="s">
        <v>3</v>
      </c>
      <c r="C10" s="145" t="s">
        <v>241</v>
      </c>
      <c r="D10" s="164">
        <v>94.622680164849754</v>
      </c>
      <c r="E10" s="666"/>
      <c r="F10" s="164">
        <v>101.93013224280412</v>
      </c>
      <c r="G10" s="164">
        <v>96.379996659885762</v>
      </c>
      <c r="H10" s="164">
        <v>103.65593439974926</v>
      </c>
      <c r="I10" s="164">
        <v>96.153812527088348</v>
      </c>
      <c r="J10" s="164">
        <v>102.60849428206376</v>
      </c>
      <c r="K10" s="164">
        <v>99.686671366001391</v>
      </c>
      <c r="L10" s="164">
        <v>105.33104347488074</v>
      </c>
      <c r="M10" s="164">
        <v>95.924848720275321</v>
      </c>
      <c r="N10" s="164">
        <v>106.55178945811548</v>
      </c>
      <c r="O10" s="164">
        <v>100.10345180783982</v>
      </c>
      <c r="P10" s="164">
        <v>102.64516231230438</v>
      </c>
      <c r="Q10" s="164">
        <v>114.84398968912551</v>
      </c>
      <c r="R10" s="164">
        <v>125.85835174452539</v>
      </c>
      <c r="S10" s="164">
        <v>105.79807495020914</v>
      </c>
      <c r="T10" s="164">
        <v>93.382262045741328</v>
      </c>
      <c r="U10" s="164">
        <v>100.24802657748965</v>
      </c>
      <c r="V10" s="164">
        <v>94.09613261068553</v>
      </c>
      <c r="W10" s="164">
        <v>94.551019441871958</v>
      </c>
      <c r="X10" s="164">
        <v>102.15929839044847</v>
      </c>
      <c r="Y10" s="655"/>
      <c r="Z10" s="143">
        <v>101.40810348676416</v>
      </c>
      <c r="AA10"/>
      <c r="AB10"/>
      <c r="AC10"/>
      <c r="AD10"/>
    </row>
    <row r="11" spans="1:31" ht="18.75" customHeight="1" x14ac:dyDescent="0.3">
      <c r="A11" s="95">
        <v>2023</v>
      </c>
      <c r="B11" s="96" t="s">
        <v>5</v>
      </c>
      <c r="C11" s="146" t="s">
        <v>242</v>
      </c>
      <c r="D11" s="165">
        <v>103.4966141889133</v>
      </c>
      <c r="E11" s="666"/>
      <c r="F11" s="165">
        <v>101.93013224280412</v>
      </c>
      <c r="G11" s="165">
        <v>101.47505860011483</v>
      </c>
      <c r="H11" s="165">
        <v>103.65593439974926</v>
      </c>
      <c r="I11" s="165">
        <v>105.90234792943801</v>
      </c>
      <c r="J11" s="165">
        <v>104.66477673260614</v>
      </c>
      <c r="K11" s="165">
        <v>100.27828365897466</v>
      </c>
      <c r="L11" s="165">
        <v>96.867852179222396</v>
      </c>
      <c r="M11" s="165">
        <v>100.44861114223164</v>
      </c>
      <c r="N11" s="165">
        <v>103.14790847833058</v>
      </c>
      <c r="O11" s="165">
        <v>105.03826378489414</v>
      </c>
      <c r="P11" s="165">
        <v>104.0109628343719</v>
      </c>
      <c r="Q11" s="165">
        <v>99.615590320285179</v>
      </c>
      <c r="R11" s="165">
        <v>103.57100688243561</v>
      </c>
      <c r="S11" s="165">
        <v>110.81817485195246</v>
      </c>
      <c r="T11" s="165">
        <v>102.54923706857031</v>
      </c>
      <c r="U11" s="165">
        <v>99.649530896430065</v>
      </c>
      <c r="V11" s="165">
        <v>102.28259245910749</v>
      </c>
      <c r="W11" s="165">
        <v>103.58063632891276</v>
      </c>
      <c r="X11" s="165">
        <v>101.73961887256567</v>
      </c>
      <c r="Y11" s="655"/>
      <c r="Z11" s="144">
        <v>95.540710806719972</v>
      </c>
      <c r="AA11"/>
      <c r="AB11"/>
      <c r="AC11"/>
      <c r="AD11"/>
    </row>
    <row r="12" spans="1:31" ht="18.75" customHeight="1" x14ac:dyDescent="0.3">
      <c r="A12" s="92">
        <v>2023</v>
      </c>
      <c r="B12" s="93" t="s">
        <v>6</v>
      </c>
      <c r="C12" s="145" t="s">
        <v>243</v>
      </c>
      <c r="D12" s="164">
        <v>99.286790299022087</v>
      </c>
      <c r="E12" s="666"/>
      <c r="F12" s="164">
        <v>97.437567014601683</v>
      </c>
      <c r="G12" s="164">
        <v>94.933640820906916</v>
      </c>
      <c r="H12" s="164">
        <v>92.656152705387399</v>
      </c>
      <c r="I12" s="164">
        <v>98.494031731084064</v>
      </c>
      <c r="J12" s="164">
        <v>96.599373337383767</v>
      </c>
      <c r="K12" s="164">
        <v>100.06639165854783</v>
      </c>
      <c r="L12" s="164">
        <v>97.069636628140373</v>
      </c>
      <c r="M12" s="164">
        <v>102.7846873187649</v>
      </c>
      <c r="N12" s="164">
        <v>98.291221120202593</v>
      </c>
      <c r="O12" s="164">
        <v>95.823587113140448</v>
      </c>
      <c r="P12" s="164">
        <v>100.72750583686994</v>
      </c>
      <c r="Q12" s="164">
        <v>93.102571919088007</v>
      </c>
      <c r="R12" s="164">
        <v>99.31978920825479</v>
      </c>
      <c r="S12" s="164">
        <v>104.03187165508871</v>
      </c>
      <c r="T12" s="164">
        <v>99.842968551951046</v>
      </c>
      <c r="U12" s="164">
        <v>102.92477740028308</v>
      </c>
      <c r="V12" s="164">
        <v>99.377995400255728</v>
      </c>
      <c r="W12" s="164">
        <v>99.251680516329827</v>
      </c>
      <c r="X12" s="164">
        <v>97.933775636972712</v>
      </c>
      <c r="Y12" s="655"/>
      <c r="Z12" s="143">
        <v>102.61127166632807</v>
      </c>
      <c r="AA12"/>
      <c r="AB12"/>
      <c r="AC12"/>
      <c r="AD12"/>
    </row>
    <row r="13" spans="1:31" ht="18.75" customHeight="1" x14ac:dyDescent="0.3">
      <c r="A13" s="95">
        <v>2023</v>
      </c>
      <c r="B13" s="96" t="s">
        <v>7</v>
      </c>
      <c r="C13" s="146" t="s">
        <v>244</v>
      </c>
      <c r="D13" s="165">
        <v>100.23295549785884</v>
      </c>
      <c r="E13" s="666"/>
      <c r="F13" s="165">
        <v>98.468767090524494</v>
      </c>
      <c r="G13" s="165">
        <v>97.707249175142778</v>
      </c>
      <c r="H13" s="165">
        <v>110.38086194258196</v>
      </c>
      <c r="I13" s="165">
        <v>99.577802940736248</v>
      </c>
      <c r="J13" s="165">
        <v>109.58864056815385</v>
      </c>
      <c r="K13" s="165">
        <v>100.97743503906717</v>
      </c>
      <c r="L13" s="165">
        <v>97.582025352125484</v>
      </c>
      <c r="M13" s="165">
        <v>100.67487740606738</v>
      </c>
      <c r="N13" s="165">
        <v>101.98562053110645</v>
      </c>
      <c r="O13" s="165">
        <v>104.04781252957432</v>
      </c>
      <c r="P13" s="165">
        <v>100.1076962067914</v>
      </c>
      <c r="Q13" s="165">
        <v>96.635872963153233</v>
      </c>
      <c r="R13" s="165">
        <v>91.175059595827051</v>
      </c>
      <c r="S13" s="165">
        <v>96.666791303110742</v>
      </c>
      <c r="T13" s="165">
        <v>100.96920563030503</v>
      </c>
      <c r="U13" s="165">
        <v>100.27214336265453</v>
      </c>
      <c r="V13" s="165">
        <v>100.0646565975039</v>
      </c>
      <c r="W13" s="165">
        <v>100.2173053048384</v>
      </c>
      <c r="X13" s="165">
        <v>100.21764389998405</v>
      </c>
      <c r="Y13" s="655"/>
      <c r="Z13" s="144">
        <v>101.71484376664259</v>
      </c>
      <c r="AA13"/>
      <c r="AB13"/>
      <c r="AC13"/>
      <c r="AD13"/>
    </row>
    <row r="14" spans="1:31" ht="18.75" customHeight="1" x14ac:dyDescent="0.3">
      <c r="A14" s="92">
        <v>2023</v>
      </c>
      <c r="B14" s="93" t="s">
        <v>8</v>
      </c>
      <c r="C14" s="145" t="s">
        <v>245</v>
      </c>
      <c r="D14" s="164">
        <v>100.47099288400852</v>
      </c>
      <c r="E14" s="666"/>
      <c r="F14" s="164">
        <v>98.468767090524494</v>
      </c>
      <c r="G14" s="164">
        <v>100.91354766549053</v>
      </c>
      <c r="H14" s="164">
        <v>110.38086194258196</v>
      </c>
      <c r="I14" s="164">
        <v>102.84488196294259</v>
      </c>
      <c r="J14" s="164">
        <v>91.82116841338032</v>
      </c>
      <c r="K14" s="164">
        <v>100.48279720944848</v>
      </c>
      <c r="L14" s="164">
        <v>97.582025352125484</v>
      </c>
      <c r="M14" s="164">
        <v>99.764250374253706</v>
      </c>
      <c r="N14" s="164">
        <v>106.44284848355856</v>
      </c>
      <c r="O14" s="164">
        <v>105.78013823246006</v>
      </c>
      <c r="P14" s="164">
        <v>100.1076962067914</v>
      </c>
      <c r="Q14" s="164">
        <v>99.629215552010592</v>
      </c>
      <c r="R14" s="164">
        <v>91.717307189005311</v>
      </c>
      <c r="S14" s="164">
        <v>96.477062566500138</v>
      </c>
      <c r="T14" s="164">
        <v>94.325170165100516</v>
      </c>
      <c r="U14" s="164">
        <v>98.554465059629806</v>
      </c>
      <c r="V14" s="164">
        <v>104.65290940150062</v>
      </c>
      <c r="W14" s="164">
        <v>100.52000945213413</v>
      </c>
      <c r="X14" s="164">
        <v>99.209201942323773</v>
      </c>
      <c r="Y14" s="655"/>
      <c r="Z14" s="143">
        <v>95.829703336557202</v>
      </c>
      <c r="AA14"/>
      <c r="AB14"/>
      <c r="AC14"/>
      <c r="AD14"/>
    </row>
    <row r="15" spans="1:31" ht="18.75" customHeight="1" x14ac:dyDescent="0.3">
      <c r="A15" s="95">
        <v>2023</v>
      </c>
      <c r="B15" s="96" t="s">
        <v>9</v>
      </c>
      <c r="C15" s="146" t="s">
        <v>246</v>
      </c>
      <c r="D15" s="165">
        <v>101.22627869125299</v>
      </c>
      <c r="E15" s="666"/>
      <c r="F15" s="165">
        <v>104.3592217519716</v>
      </c>
      <c r="G15" s="165">
        <v>97.630250272381858</v>
      </c>
      <c r="H15" s="165">
        <v>110.38086194258196</v>
      </c>
      <c r="I15" s="165">
        <v>102.84488196294259</v>
      </c>
      <c r="J15" s="165">
        <v>110.1349448581247</v>
      </c>
      <c r="K15" s="165">
        <v>100.38241479465387</v>
      </c>
      <c r="L15" s="165">
        <v>103.02607518755984</v>
      </c>
      <c r="M15" s="165">
        <v>101.63268121463523</v>
      </c>
      <c r="N15" s="165">
        <v>94.454734757889867</v>
      </c>
      <c r="O15" s="165">
        <v>104.04781252957432</v>
      </c>
      <c r="P15" s="165">
        <v>100.1076962067914</v>
      </c>
      <c r="Q15" s="165">
        <v>109.79101227134096</v>
      </c>
      <c r="R15" s="165">
        <v>110.49260036996851</v>
      </c>
      <c r="S15" s="165">
        <v>95.81883699343436</v>
      </c>
      <c r="T15" s="165">
        <v>100.96920563030503</v>
      </c>
      <c r="U15" s="165">
        <v>98.554465059629806</v>
      </c>
      <c r="V15" s="165">
        <v>99.873328382212321</v>
      </c>
      <c r="W15" s="165">
        <v>101.23694718423462</v>
      </c>
      <c r="X15" s="165">
        <v>102.88461271988227</v>
      </c>
      <c r="Y15" s="655"/>
      <c r="Z15" s="144">
        <v>100.21609852450149</v>
      </c>
      <c r="AA15"/>
      <c r="AB15"/>
      <c r="AC15"/>
      <c r="AD15"/>
    </row>
    <row r="16" spans="1:31" ht="18.75" customHeight="1" x14ac:dyDescent="0.3">
      <c r="A16" s="92">
        <v>2023</v>
      </c>
      <c r="B16" s="93" t="s">
        <v>10</v>
      </c>
      <c r="C16" s="145" t="s">
        <v>247</v>
      </c>
      <c r="D16" s="164">
        <v>100.50314937333494</v>
      </c>
      <c r="E16" s="666"/>
      <c r="F16" s="164">
        <v>104.3592217519716</v>
      </c>
      <c r="G16" s="164">
        <v>99.094216037879065</v>
      </c>
      <c r="H16" s="164">
        <v>92.316615919907051</v>
      </c>
      <c r="I16" s="164">
        <v>99.577214335952249</v>
      </c>
      <c r="J16" s="164">
        <v>128.40561491126914</v>
      </c>
      <c r="K16" s="164">
        <v>100.61462791546083</v>
      </c>
      <c r="L16" s="164">
        <v>100.36200103248494</v>
      </c>
      <c r="M16" s="164">
        <v>103.20515555336569</v>
      </c>
      <c r="N16" s="164">
        <v>95.565103814619491</v>
      </c>
      <c r="O16" s="164">
        <v>96.550792957817293</v>
      </c>
      <c r="P16" s="164">
        <v>100.17131724028793</v>
      </c>
      <c r="Q16" s="164">
        <v>97.834312258991758</v>
      </c>
      <c r="R16" s="164">
        <v>98.560536933217364</v>
      </c>
      <c r="S16" s="164">
        <v>110.92774077129548</v>
      </c>
      <c r="T16" s="164">
        <v>102.12566612935517</v>
      </c>
      <c r="U16" s="164">
        <v>99.582110003070298</v>
      </c>
      <c r="V16" s="164">
        <v>99.809633657478798</v>
      </c>
      <c r="W16" s="164">
        <v>100.51273804663229</v>
      </c>
      <c r="X16" s="164">
        <v>103.14072312255723</v>
      </c>
      <c r="Y16" s="655"/>
      <c r="Z16" s="143">
        <v>99.595215365492621</v>
      </c>
      <c r="AA16"/>
      <c r="AB16"/>
      <c r="AC16"/>
      <c r="AD16"/>
    </row>
    <row r="17" spans="1:30" ht="18.75" customHeight="1" x14ac:dyDescent="0.3">
      <c r="A17" s="95">
        <v>2023</v>
      </c>
      <c r="B17" s="96" t="s">
        <v>11</v>
      </c>
      <c r="C17" s="146" t="s">
        <v>248</v>
      </c>
      <c r="D17" s="165">
        <v>99.656644699421904</v>
      </c>
      <c r="E17" s="666"/>
      <c r="F17" s="165">
        <v>98.764469093799349</v>
      </c>
      <c r="G17" s="165">
        <v>102.16971436677093</v>
      </c>
      <c r="H17" s="165">
        <v>91.612003673507559</v>
      </c>
      <c r="I17" s="165">
        <v>99.471100844545518</v>
      </c>
      <c r="J17" s="165">
        <v>115.21287780933235</v>
      </c>
      <c r="K17" s="165">
        <v>100.37856194263368</v>
      </c>
      <c r="L17" s="165">
        <v>98.090938807156945</v>
      </c>
      <c r="M17" s="165">
        <v>98.968523551727245</v>
      </c>
      <c r="N17" s="165">
        <v>107.06548860220613</v>
      </c>
      <c r="O17" s="165">
        <v>99.850094897930049</v>
      </c>
      <c r="P17" s="165">
        <v>100.48836276755222</v>
      </c>
      <c r="Q17" s="165">
        <v>106.26359744383056</v>
      </c>
      <c r="R17" s="165">
        <v>96.684488035028863</v>
      </c>
      <c r="S17" s="165">
        <v>89.390291350769573</v>
      </c>
      <c r="T17" s="165">
        <v>100.4329989347255</v>
      </c>
      <c r="U17" s="165">
        <v>100.86537276569187</v>
      </c>
      <c r="V17" s="165">
        <v>99.000831453702645</v>
      </c>
      <c r="W17" s="165">
        <v>99.64818447741672</v>
      </c>
      <c r="X17" s="165">
        <v>101.82122184435404</v>
      </c>
      <c r="Y17" s="655"/>
      <c r="Z17" s="144">
        <v>100.45772770998936</v>
      </c>
      <c r="AA17"/>
      <c r="AB17"/>
      <c r="AC17"/>
      <c r="AD17"/>
    </row>
    <row r="18" spans="1:30" ht="18.75" customHeight="1" x14ac:dyDescent="0.3">
      <c r="A18" s="92">
        <v>2023</v>
      </c>
      <c r="B18" s="93" t="s">
        <v>12</v>
      </c>
      <c r="C18" s="145" t="s">
        <v>249</v>
      </c>
      <c r="D18" s="164">
        <v>100.07517841198511</v>
      </c>
      <c r="E18" s="666"/>
      <c r="F18" s="164">
        <v>98.764469093799349</v>
      </c>
      <c r="G18" s="164">
        <v>103.28466164656705</v>
      </c>
      <c r="H18" s="164">
        <v>91.339348900669719</v>
      </c>
      <c r="I18" s="164">
        <v>98.783730718297349</v>
      </c>
      <c r="J18" s="164">
        <v>68.047080285034639</v>
      </c>
      <c r="K18" s="164">
        <v>100.27828365897471</v>
      </c>
      <c r="L18" s="164">
        <v>97.79900148927851</v>
      </c>
      <c r="M18" s="164">
        <v>98.575791315410882</v>
      </c>
      <c r="N18" s="164">
        <v>96.072157183229564</v>
      </c>
      <c r="O18" s="164">
        <v>100.14904727786399</v>
      </c>
      <c r="P18" s="164">
        <v>97.697212657621392</v>
      </c>
      <c r="Q18" s="164">
        <v>92.625736050012492</v>
      </c>
      <c r="R18" s="164">
        <v>96.396736582543667</v>
      </c>
      <c r="S18" s="164">
        <v>102.23313822670679</v>
      </c>
      <c r="T18" s="164">
        <v>100.13409119980071</v>
      </c>
      <c r="U18" s="164">
        <v>98.684057535988899</v>
      </c>
      <c r="V18" s="164">
        <v>101.29760486437706</v>
      </c>
      <c r="W18" s="164">
        <v>100.08158589371246</v>
      </c>
      <c r="X18" s="164">
        <v>95.577999358310279</v>
      </c>
      <c r="Y18" s="655"/>
      <c r="Z18" s="143">
        <v>99.468465639062202</v>
      </c>
      <c r="AA18"/>
      <c r="AB18"/>
      <c r="AC18"/>
      <c r="AD18"/>
    </row>
    <row r="19" spans="1:30" ht="18.75" customHeight="1" x14ac:dyDescent="0.3">
      <c r="A19" s="95">
        <v>2023</v>
      </c>
      <c r="B19" s="96" t="s">
        <v>13</v>
      </c>
      <c r="C19" s="146" t="s">
        <v>250</v>
      </c>
      <c r="D19" s="165">
        <v>100.80278384194092</v>
      </c>
      <c r="E19" s="666"/>
      <c r="F19" s="165">
        <v>99.846187578655346</v>
      </c>
      <c r="G19" s="165">
        <v>103.76058996700831</v>
      </c>
      <c r="H19" s="165">
        <v>98.195338307622521</v>
      </c>
      <c r="I19" s="165">
        <v>99.337354100957938</v>
      </c>
      <c r="J19" s="165">
        <v>91.271200828219122</v>
      </c>
      <c r="K19" s="165">
        <v>99.655400831596893</v>
      </c>
      <c r="L19" s="165">
        <v>98.528432942231447</v>
      </c>
      <c r="M19" s="165">
        <v>99.562366981075257</v>
      </c>
      <c r="N19" s="165">
        <v>90.792076077156224</v>
      </c>
      <c r="O19" s="165">
        <v>99.196064822009873</v>
      </c>
      <c r="P19" s="165">
        <v>96.891439014837133</v>
      </c>
      <c r="Q19" s="165">
        <v>88.660487679138271</v>
      </c>
      <c r="R19" s="165">
        <v>100.45429914917383</v>
      </c>
      <c r="S19" s="165">
        <v>92.363956383621186</v>
      </c>
      <c r="T19" s="165">
        <v>101.28416057877358</v>
      </c>
      <c r="U19" s="165">
        <v>101.63373064791878</v>
      </c>
      <c r="V19" s="165">
        <v>101.67617474753644</v>
      </c>
      <c r="W19" s="165">
        <v>100.77584108831034</v>
      </c>
      <c r="X19" s="165">
        <v>97.599754019921093</v>
      </c>
      <c r="Y19" s="655"/>
      <c r="Z19" s="144">
        <v>103.35394410442011</v>
      </c>
      <c r="AA19"/>
      <c r="AB19"/>
      <c r="AC19"/>
      <c r="AD19"/>
    </row>
    <row r="20" spans="1:30" ht="18.75" customHeight="1" x14ac:dyDescent="0.3">
      <c r="A20" s="92">
        <v>2023</v>
      </c>
      <c r="B20" s="93" t="s">
        <v>14</v>
      </c>
      <c r="C20" s="145" t="s">
        <v>251</v>
      </c>
      <c r="D20" s="164">
        <v>99.524622651755408</v>
      </c>
      <c r="E20" s="666"/>
      <c r="F20" s="164">
        <v>99.846187578655346</v>
      </c>
      <c r="G20" s="164">
        <v>99.979846538227065</v>
      </c>
      <c r="H20" s="164">
        <v>97.713042932830689</v>
      </c>
      <c r="I20" s="164">
        <v>98.749559106277701</v>
      </c>
      <c r="J20" s="164">
        <v>90.822913987216083</v>
      </c>
      <c r="K20" s="164">
        <v>99.062958178331243</v>
      </c>
      <c r="L20" s="164">
        <v>101.7998292415526</v>
      </c>
      <c r="M20" s="164">
        <v>100.36286842413919</v>
      </c>
      <c r="N20" s="164">
        <v>94.760096051391997</v>
      </c>
      <c r="O20" s="164">
        <v>95.427933204839519</v>
      </c>
      <c r="P20" s="164">
        <v>99.469921527002711</v>
      </c>
      <c r="Q20" s="164">
        <v>100.49880692651159</v>
      </c>
      <c r="R20" s="164">
        <v>92.8849121550098</v>
      </c>
      <c r="S20" s="164">
        <v>101.63840494046315</v>
      </c>
      <c r="T20" s="164">
        <v>100.78669417121577</v>
      </c>
      <c r="U20" s="164">
        <v>99.515660345606577</v>
      </c>
      <c r="V20" s="164">
        <v>98.985391450946807</v>
      </c>
      <c r="W20" s="164">
        <v>99.518040225766342</v>
      </c>
      <c r="X20" s="164">
        <v>98.6934504152388</v>
      </c>
      <c r="Y20" s="655"/>
      <c r="Z20" s="143">
        <v>100.14790057814169</v>
      </c>
      <c r="AA20"/>
      <c r="AB20"/>
      <c r="AC20"/>
      <c r="AD20"/>
    </row>
    <row r="21" spans="1:30" ht="18.75" customHeight="1" x14ac:dyDescent="0.3">
      <c r="A21" s="95">
        <v>2023</v>
      </c>
      <c r="B21" s="96" t="s">
        <v>15</v>
      </c>
      <c r="C21" s="146" t="s">
        <v>252</v>
      </c>
      <c r="D21" s="165">
        <v>100.10130929565621</v>
      </c>
      <c r="E21" s="666"/>
      <c r="F21" s="165">
        <v>95.824877469888278</v>
      </c>
      <c r="G21" s="165">
        <v>102.671228249625</v>
      </c>
      <c r="H21" s="165">
        <v>97.713042932830689</v>
      </c>
      <c r="I21" s="165">
        <v>98.263281839737445</v>
      </c>
      <c r="J21" s="165">
        <v>90.822913987216083</v>
      </c>
      <c r="K21" s="165">
        <v>98.136173746309424</v>
      </c>
      <c r="L21" s="165">
        <v>105.96113831324119</v>
      </c>
      <c r="M21" s="165">
        <v>98.095337998053537</v>
      </c>
      <c r="N21" s="165">
        <v>104.87095544219305</v>
      </c>
      <c r="O21" s="165">
        <v>93.985000842056039</v>
      </c>
      <c r="P21" s="165">
        <v>97.575027188777966</v>
      </c>
      <c r="Q21" s="165">
        <v>100.49880692651159</v>
      </c>
      <c r="R21" s="165">
        <v>92.8849121550098</v>
      </c>
      <c r="S21" s="165">
        <v>93.835656006848339</v>
      </c>
      <c r="T21" s="165">
        <v>103.19833989415615</v>
      </c>
      <c r="U21" s="165">
        <v>99.515660345606577</v>
      </c>
      <c r="V21" s="165">
        <v>98.882748974692774</v>
      </c>
      <c r="W21" s="165">
        <v>100.10601203984011</v>
      </c>
      <c r="X21" s="165">
        <v>99.022699777441545</v>
      </c>
      <c r="Y21" s="655"/>
      <c r="Z21" s="144">
        <v>99.656015015380632</v>
      </c>
      <c r="AA21"/>
      <c r="AB21"/>
      <c r="AC21"/>
      <c r="AD21"/>
    </row>
    <row r="22" spans="1:30" ht="18.75" customHeight="1" x14ac:dyDescent="0.3">
      <c r="A22" s="92">
        <v>2024</v>
      </c>
      <c r="B22" s="93" t="s">
        <v>3</v>
      </c>
      <c r="C22" s="145" t="s">
        <v>241</v>
      </c>
      <c r="D22" s="164">
        <v>104.46829341559989</v>
      </c>
      <c r="E22" s="666"/>
      <c r="F22" s="164">
        <v>97.202945884244556</v>
      </c>
      <c r="G22" s="164">
        <v>102.46403425222496</v>
      </c>
      <c r="H22" s="164">
        <v>97.901190701667801</v>
      </c>
      <c r="I22" s="164">
        <v>98.710264980571395</v>
      </c>
      <c r="J22" s="164">
        <v>101.08452026875676</v>
      </c>
      <c r="K22" s="164">
        <v>99.23491607307794</v>
      </c>
      <c r="L22" s="164">
        <v>106.29414056614186</v>
      </c>
      <c r="M22" s="164">
        <v>99.785394880130951</v>
      </c>
      <c r="N22" s="164">
        <v>105.37195144142888</v>
      </c>
      <c r="O22" s="164">
        <v>105.21912098053096</v>
      </c>
      <c r="P22" s="164">
        <v>96.138266370054907</v>
      </c>
      <c r="Q22" s="164">
        <v>113.50329842938854</v>
      </c>
      <c r="R22" s="164">
        <v>112.18871527526468</v>
      </c>
      <c r="S22" s="164">
        <v>104.92021211949822</v>
      </c>
      <c r="T22" s="164">
        <v>102.21746113488524</v>
      </c>
      <c r="U22" s="164">
        <v>105.74973990825963</v>
      </c>
      <c r="V22" s="164">
        <v>113.22084827822468</v>
      </c>
      <c r="W22" s="164">
        <f t="shared" ref="W22:W42" si="0">GEOMEAN(V22,T22,I22)</f>
        <v>104.53729801237041</v>
      </c>
      <c r="X22" s="164">
        <v>103.19587682042128</v>
      </c>
      <c r="Y22" s="655"/>
      <c r="Z22" s="143">
        <v>97.934373845864741</v>
      </c>
      <c r="AA22"/>
      <c r="AB22"/>
      <c r="AC22"/>
      <c r="AD22"/>
    </row>
    <row r="23" spans="1:30" ht="18.75" customHeight="1" x14ac:dyDescent="0.3">
      <c r="A23" s="95">
        <v>2024</v>
      </c>
      <c r="B23" s="96" t="s">
        <v>5</v>
      </c>
      <c r="C23" s="146" t="s">
        <v>242</v>
      </c>
      <c r="D23" s="165">
        <v>103.99222047349694</v>
      </c>
      <c r="E23" s="666"/>
      <c r="F23" s="165">
        <v>95.534430383534129</v>
      </c>
      <c r="G23" s="165">
        <v>101.43162918145119</v>
      </c>
      <c r="H23" s="165">
        <v>92.357788128275487</v>
      </c>
      <c r="I23" s="165">
        <v>98.515773746497757</v>
      </c>
      <c r="J23" s="165">
        <v>102.69864434490457</v>
      </c>
      <c r="K23" s="165">
        <v>98.519731679660168</v>
      </c>
      <c r="L23" s="165">
        <v>104.00964190999397</v>
      </c>
      <c r="M23" s="165">
        <v>99.588958877517115</v>
      </c>
      <c r="N23" s="165">
        <v>105.05932770033237</v>
      </c>
      <c r="O23" s="165">
        <v>94.031853164622063</v>
      </c>
      <c r="P23" s="165">
        <v>95.996817228755177</v>
      </c>
      <c r="Q23" s="165">
        <v>108.07343606331301</v>
      </c>
      <c r="R23" s="165">
        <v>102.00904052498502</v>
      </c>
      <c r="S23" s="165">
        <v>104.61192550210497</v>
      </c>
      <c r="T23" s="165">
        <v>101.37113440975737</v>
      </c>
      <c r="U23" s="165">
        <v>104.04182017728283</v>
      </c>
      <c r="V23" s="165">
        <v>112.82928175978803</v>
      </c>
      <c r="W23" s="165">
        <f t="shared" si="0"/>
        <v>104.05923630264027</v>
      </c>
      <c r="X23" s="165">
        <v>101.56273136922613</v>
      </c>
      <c r="Y23" s="655"/>
      <c r="Z23" s="144">
        <v>97.64661368764969</v>
      </c>
      <c r="AA23"/>
      <c r="AB23"/>
      <c r="AC23"/>
      <c r="AD23"/>
    </row>
    <row r="24" spans="1:30" ht="18.75" customHeight="1" x14ac:dyDescent="0.3">
      <c r="A24" s="92">
        <v>2024</v>
      </c>
      <c r="B24" s="93" t="s">
        <v>6</v>
      </c>
      <c r="C24" s="145" t="s">
        <v>243</v>
      </c>
      <c r="D24" s="164">
        <v>103.17373203367497</v>
      </c>
      <c r="E24" s="666"/>
      <c r="F24" s="164">
        <v>95.39407617631052</v>
      </c>
      <c r="G24" s="164">
        <v>101.28261111703179</v>
      </c>
      <c r="H24" s="164">
        <v>87.72240671653438</v>
      </c>
      <c r="I24" s="164">
        <v>98.371039504950517</v>
      </c>
      <c r="J24" s="164">
        <v>100.78750404857431</v>
      </c>
      <c r="K24" s="164">
        <v>97.895581332761694</v>
      </c>
      <c r="L24" s="164">
        <v>101.8175019330918</v>
      </c>
      <c r="M24" s="164">
        <v>95.826586556453321</v>
      </c>
      <c r="N24" s="164">
        <v>100.08369350804283</v>
      </c>
      <c r="O24" s="164">
        <v>96.25333887934957</v>
      </c>
      <c r="P24" s="164">
        <v>104.66163994768114</v>
      </c>
      <c r="Q24" s="164">
        <v>108.07343606331301</v>
      </c>
      <c r="R24" s="164">
        <v>105.73484477163149</v>
      </c>
      <c r="S24" s="164">
        <v>109.60119307400421</v>
      </c>
      <c r="T24" s="164">
        <v>104.41726209399147</v>
      </c>
      <c r="U24" s="164">
        <v>103.88896735625843</v>
      </c>
      <c r="V24" s="164">
        <v>107.10377351406322</v>
      </c>
      <c r="W24" s="164">
        <f t="shared" si="0"/>
        <v>103.23210382241523</v>
      </c>
      <c r="X24" s="164">
        <v>100.60093814828323</v>
      </c>
      <c r="Y24" s="655"/>
      <c r="Z24" s="143">
        <v>97.64661368764969</v>
      </c>
      <c r="AA24"/>
      <c r="AB24"/>
      <c r="AC24"/>
      <c r="AD24"/>
    </row>
    <row r="25" spans="1:30" ht="18.75" customHeight="1" x14ac:dyDescent="0.3">
      <c r="A25" s="95">
        <v>2024</v>
      </c>
      <c r="B25" s="96" t="s">
        <v>7</v>
      </c>
      <c r="C25" s="146" t="s">
        <v>244</v>
      </c>
      <c r="D25" s="165">
        <v>100.43240534984341</v>
      </c>
      <c r="E25" s="666"/>
      <c r="F25" s="165">
        <v>94.889042101376319</v>
      </c>
      <c r="G25" s="165">
        <v>102.73146214509312</v>
      </c>
      <c r="H25" s="165">
        <v>92.68725511639289</v>
      </c>
      <c r="I25" s="165">
        <v>101.13745365381739</v>
      </c>
      <c r="J25" s="165">
        <v>93.954494282499084</v>
      </c>
      <c r="K25" s="165">
        <v>97.491079796835407</v>
      </c>
      <c r="L25" s="165">
        <v>102.71249709201342</v>
      </c>
      <c r="M25" s="165">
        <v>94.990015496450695</v>
      </c>
      <c r="N25" s="165">
        <v>109.56196695854202</v>
      </c>
      <c r="O25" s="165">
        <v>98.208350962178798</v>
      </c>
      <c r="P25" s="165">
        <v>107.74273207286491</v>
      </c>
      <c r="Q25" s="165">
        <v>108.82759245848206</v>
      </c>
      <c r="R25" s="165">
        <v>107.986249169907</v>
      </c>
      <c r="S25" s="165">
        <v>115.26638975297725</v>
      </c>
      <c r="T25" s="165">
        <v>102.37688455021224</v>
      </c>
      <c r="U25" s="165">
        <v>106.65286872795548</v>
      </c>
      <c r="V25" s="165">
        <v>97.93836785786047</v>
      </c>
      <c r="W25" s="165">
        <f t="shared" si="0"/>
        <v>100.46672889042254</v>
      </c>
      <c r="X25" s="165">
        <v>100.85255864390555</v>
      </c>
      <c r="Y25" s="655"/>
      <c r="Z25" s="144">
        <v>97.182371816013088</v>
      </c>
      <c r="AA25"/>
      <c r="AB25"/>
      <c r="AC25"/>
      <c r="AD25"/>
    </row>
    <row r="26" spans="1:30" ht="18.75" customHeight="1" x14ac:dyDescent="0.3">
      <c r="A26" s="92">
        <v>2024</v>
      </c>
      <c r="B26" s="93" t="s">
        <v>8</v>
      </c>
      <c r="C26" s="145" t="s">
        <v>245</v>
      </c>
      <c r="D26" s="164">
        <v>100.10620755622179</v>
      </c>
      <c r="E26" s="666"/>
      <c r="F26" s="164">
        <v>94.510621195687889</v>
      </c>
      <c r="G26" s="164">
        <v>102.28263536873108</v>
      </c>
      <c r="H26" s="164">
        <v>97.339172276590645</v>
      </c>
      <c r="I26" s="164">
        <v>101.13745365381739</v>
      </c>
      <c r="J26" s="164">
        <v>93.719725431218464</v>
      </c>
      <c r="K26" s="164">
        <v>99.629265358959202</v>
      </c>
      <c r="L26" s="164">
        <v>102.31400049805799</v>
      </c>
      <c r="M26" s="164">
        <v>93.648155757418976</v>
      </c>
      <c r="N26" s="164">
        <v>99.877471664885149</v>
      </c>
      <c r="O26" s="164">
        <v>102.48316942304443</v>
      </c>
      <c r="P26" s="164">
        <v>107.03994455808959</v>
      </c>
      <c r="Q26" s="164">
        <v>94.38053964518042</v>
      </c>
      <c r="R26" s="164">
        <v>106.23126695891816</v>
      </c>
      <c r="S26" s="164">
        <v>113.96426452492298</v>
      </c>
      <c r="T26" s="164">
        <v>99.390280075050612</v>
      </c>
      <c r="U26" s="164">
        <v>98.217193423750288</v>
      </c>
      <c r="V26" s="164">
        <v>99.971927310748512</v>
      </c>
      <c r="W26" s="164">
        <f t="shared" si="0"/>
        <v>100.16392432663082</v>
      </c>
      <c r="X26" s="164">
        <v>97.782191478578653</v>
      </c>
      <c r="Y26" s="655"/>
      <c r="Z26" s="143">
        <v>94.64111170280259</v>
      </c>
      <c r="AA26"/>
      <c r="AB26"/>
      <c r="AC26"/>
      <c r="AD26"/>
    </row>
    <row r="27" spans="1:30" ht="18.75" customHeight="1" x14ac:dyDescent="0.3">
      <c r="A27" s="95">
        <v>2024</v>
      </c>
      <c r="B27" s="96" t="s">
        <v>9</v>
      </c>
      <c r="C27" s="146" t="s">
        <v>246</v>
      </c>
      <c r="D27" s="165">
        <v>99.098310221501109</v>
      </c>
      <c r="E27" s="666"/>
      <c r="F27" s="165">
        <v>93.753779384311002</v>
      </c>
      <c r="G27" s="165">
        <v>97.686276011238562</v>
      </c>
      <c r="H27" s="165">
        <v>98.250432612796999</v>
      </c>
      <c r="I27" s="165">
        <v>92.963619250550636</v>
      </c>
      <c r="J27" s="165">
        <v>94.142309363523552</v>
      </c>
      <c r="K27" s="165">
        <v>100.94936383284639</v>
      </c>
      <c r="L27" s="165">
        <v>98.727531152459065</v>
      </c>
      <c r="M27" s="165">
        <v>92.752677670156316</v>
      </c>
      <c r="N27" s="165">
        <v>99.877471664885149</v>
      </c>
      <c r="O27" s="165">
        <v>95.075083533674572</v>
      </c>
      <c r="P27" s="165">
        <v>100.53996751342598</v>
      </c>
      <c r="Q27" s="165">
        <v>98.177645995772139</v>
      </c>
      <c r="R27" s="165">
        <v>105.52676330947781</v>
      </c>
      <c r="S27" s="165">
        <v>106.55009292357489</v>
      </c>
      <c r="T27" s="165">
        <v>97.790475865106146</v>
      </c>
      <c r="U27" s="165">
        <v>98.119172272628774</v>
      </c>
      <c r="V27" s="165">
        <v>107.27427338597685</v>
      </c>
      <c r="W27" s="165">
        <f t="shared" si="0"/>
        <v>99.167276966491272</v>
      </c>
      <c r="X27" s="165">
        <v>96.979968813716496</v>
      </c>
      <c r="Y27" s="655"/>
      <c r="Z27" s="144">
        <v>92.567974767896573</v>
      </c>
      <c r="AA27"/>
      <c r="AB27"/>
      <c r="AC27"/>
      <c r="AD27"/>
    </row>
    <row r="28" spans="1:30" ht="18.75" customHeight="1" x14ac:dyDescent="0.3">
      <c r="A28" s="92">
        <v>2024</v>
      </c>
      <c r="B28" s="93" t="s">
        <v>10</v>
      </c>
      <c r="C28" s="145" t="s">
        <v>247</v>
      </c>
      <c r="D28" s="164">
        <v>94.573081101390059</v>
      </c>
      <c r="E28" s="666"/>
      <c r="F28" s="164">
        <v>93.375358478622573</v>
      </c>
      <c r="G28" s="164">
        <v>93.830676986466955</v>
      </c>
      <c r="H28" s="164">
        <v>91.635008336494977</v>
      </c>
      <c r="I28" s="164">
        <v>93.418958387790894</v>
      </c>
      <c r="J28" s="164">
        <v>80.334254013446653</v>
      </c>
      <c r="K28" s="164">
        <v>96.584769743241154</v>
      </c>
      <c r="L28" s="164">
        <v>94.745818438766406</v>
      </c>
      <c r="M28" s="164">
        <v>91.851373534608811</v>
      </c>
      <c r="N28" s="164">
        <v>91.538614209738384</v>
      </c>
      <c r="O28" s="164">
        <v>91.153394868879673</v>
      </c>
      <c r="P28" s="164">
        <v>94.059111937188206</v>
      </c>
      <c r="Q28" s="164">
        <v>101.35726972674424</v>
      </c>
      <c r="R28" s="164">
        <v>105.19482340586524</v>
      </c>
      <c r="S28" s="164">
        <v>110.61628489632281</v>
      </c>
      <c r="T28" s="164">
        <v>93.147753679813206</v>
      </c>
      <c r="U28" s="164">
        <v>91.35323666071514</v>
      </c>
      <c r="V28" s="164">
        <v>97.25362213400544</v>
      </c>
      <c r="W28" s="164">
        <f t="shared" si="0"/>
        <v>94.588367631245958</v>
      </c>
      <c r="X28" s="164">
        <v>93.031494936291665</v>
      </c>
      <c r="Y28" s="655"/>
      <c r="Z28" s="143">
        <v>93.12562743520968</v>
      </c>
      <c r="AA28"/>
      <c r="AB28"/>
      <c r="AC28"/>
      <c r="AD28"/>
    </row>
    <row r="29" spans="1:30" ht="18.75" customHeight="1" x14ac:dyDescent="0.3">
      <c r="A29" s="95">
        <v>2024</v>
      </c>
      <c r="B29" s="96" t="s">
        <v>11</v>
      </c>
      <c r="C29" s="146" t="s">
        <v>248</v>
      </c>
      <c r="D29" s="165">
        <v>100.63615833400119</v>
      </c>
      <c r="E29" s="666"/>
      <c r="F29" s="165">
        <v>93.375358478622573</v>
      </c>
      <c r="G29" s="165">
        <v>97.690415837485148</v>
      </c>
      <c r="H29" s="165">
        <v>86.967424714101867</v>
      </c>
      <c r="I29" s="165">
        <v>96.263740028283536</v>
      </c>
      <c r="J29" s="165">
        <v>80.334254013446653</v>
      </c>
      <c r="K29" s="165">
        <v>99.138921342719613</v>
      </c>
      <c r="L29" s="165">
        <v>94.745818438766406</v>
      </c>
      <c r="M29" s="165">
        <v>91.851373534608811</v>
      </c>
      <c r="N29" s="165">
        <v>101.96708657091393</v>
      </c>
      <c r="O29" s="165">
        <v>98.295678502092571</v>
      </c>
      <c r="P29" s="165">
        <v>103.81876349397994</v>
      </c>
      <c r="Q29" s="165">
        <v>110.97714814647648</v>
      </c>
      <c r="R29" s="165">
        <v>106.69837371488219</v>
      </c>
      <c r="S29" s="165">
        <v>124.55726753000525</v>
      </c>
      <c r="T29" s="165">
        <v>100.17866315209901</v>
      </c>
      <c r="U29" s="165">
        <v>98.412667629661058</v>
      </c>
      <c r="V29" s="165">
        <v>105.93773368025809</v>
      </c>
      <c r="W29" s="165">
        <f t="shared" si="0"/>
        <v>100.71547690391508</v>
      </c>
      <c r="X29" s="165">
        <v>96.938932350893296</v>
      </c>
      <c r="Y29" s="655"/>
      <c r="Z29" s="144">
        <v>93.12562743520968</v>
      </c>
      <c r="AA29"/>
      <c r="AB29"/>
      <c r="AC29"/>
      <c r="AD29"/>
    </row>
    <row r="30" spans="1:30" ht="18.75" customHeight="1" x14ac:dyDescent="0.3">
      <c r="A30" s="92">
        <v>2024</v>
      </c>
      <c r="B30" s="93" t="s">
        <v>12</v>
      </c>
      <c r="C30" s="145" t="s">
        <v>249</v>
      </c>
      <c r="D30" s="164">
        <v>98.513465901704095</v>
      </c>
      <c r="E30" s="666"/>
      <c r="F30" s="164">
        <v>93.753779384311002</v>
      </c>
      <c r="G30" s="164">
        <v>100.54145854996972</v>
      </c>
      <c r="H30" s="164">
        <v>92.580511431970407</v>
      </c>
      <c r="I30" s="164">
        <v>96.612837906899244</v>
      </c>
      <c r="J30" s="164">
        <v>79.975262808818542</v>
      </c>
      <c r="K30" s="164">
        <v>99.138921342719613</v>
      </c>
      <c r="L30" s="164">
        <v>100.31345518592794</v>
      </c>
      <c r="M30" s="164">
        <v>92.625933786670714</v>
      </c>
      <c r="N30" s="164">
        <v>102.3677430996798</v>
      </c>
      <c r="O30" s="164">
        <v>104.24896302003681</v>
      </c>
      <c r="P30" s="164">
        <v>107.88212018650363</v>
      </c>
      <c r="Q30" s="164">
        <v>124.12919018930086</v>
      </c>
      <c r="R30" s="164">
        <v>108.33395603281414</v>
      </c>
      <c r="S30" s="164">
        <v>123.11478269368598</v>
      </c>
      <c r="T30" s="164">
        <v>100.55616164725527</v>
      </c>
      <c r="U30" s="164">
        <v>95.246130268416024</v>
      </c>
      <c r="V30" s="164">
        <v>98.629873816173259</v>
      </c>
      <c r="W30" s="164">
        <f t="shared" si="0"/>
        <v>98.586474142567369</v>
      </c>
      <c r="X30" s="164">
        <v>98.356890770748549</v>
      </c>
      <c r="Y30" s="655"/>
      <c r="Z30" s="143">
        <v>91.600448565846875</v>
      </c>
      <c r="AA30"/>
      <c r="AB30"/>
      <c r="AC30"/>
      <c r="AD30"/>
    </row>
    <row r="31" spans="1:30" ht="18.75" customHeight="1" x14ac:dyDescent="0.3">
      <c r="A31" s="95">
        <v>2024</v>
      </c>
      <c r="B31" s="96" t="s">
        <v>13</v>
      </c>
      <c r="C31" s="146" t="s">
        <v>250</v>
      </c>
      <c r="D31" s="165">
        <v>93.17586272638394</v>
      </c>
      <c r="E31" s="666"/>
      <c r="F31" s="165">
        <v>94.354871157145155</v>
      </c>
      <c r="G31" s="165">
        <v>100.35190436834236</v>
      </c>
      <c r="H31" s="165">
        <v>92.493239438012012</v>
      </c>
      <c r="I31" s="165">
        <v>91.917584135478265</v>
      </c>
      <c r="J31" s="165">
        <v>81.674405513457273</v>
      </c>
      <c r="K31" s="165">
        <v>98.6309889569837</v>
      </c>
      <c r="L31" s="165">
        <v>100.0747374832831</v>
      </c>
      <c r="M31" s="165">
        <v>91.632244608807511</v>
      </c>
      <c r="N31" s="165">
        <v>105.35699188771994</v>
      </c>
      <c r="O31" s="165">
        <v>109.36898249564642</v>
      </c>
      <c r="P31" s="165">
        <v>103.94030126855365</v>
      </c>
      <c r="Q31" s="165">
        <v>105.33729056372354</v>
      </c>
      <c r="R31" s="165">
        <v>106.75834425546616</v>
      </c>
      <c r="S31" s="165">
        <v>119.37456047953089</v>
      </c>
      <c r="T31" s="165">
        <v>89.425394721399584</v>
      </c>
      <c r="U31" s="165">
        <v>92.431430179839808</v>
      </c>
      <c r="V31" s="165">
        <v>98.48696480053836</v>
      </c>
      <c r="W31" s="165">
        <f t="shared" si="0"/>
        <v>93.199319250080251</v>
      </c>
      <c r="X31" s="165">
        <v>96.029725888867304</v>
      </c>
      <c r="Y31" s="655"/>
      <c r="Z31" s="144">
        <v>90.954807225879293</v>
      </c>
      <c r="AA31"/>
      <c r="AB31"/>
      <c r="AC31"/>
      <c r="AD31"/>
    </row>
    <row r="32" spans="1:30" ht="18.75" customHeight="1" x14ac:dyDescent="0.3">
      <c r="A32" s="92">
        <v>2024</v>
      </c>
      <c r="B32" s="93" t="s">
        <v>14</v>
      </c>
      <c r="C32" s="145" t="s">
        <v>251</v>
      </c>
      <c r="D32" s="164">
        <v>97.80071748402753</v>
      </c>
      <c r="E32" s="666"/>
      <c r="F32" s="164">
        <v>94.354871157145155</v>
      </c>
      <c r="G32" s="164">
        <v>100.30155218351129</v>
      </c>
      <c r="H32" s="164">
        <v>87.462595689952209</v>
      </c>
      <c r="I32" s="164">
        <v>99.319439373327924</v>
      </c>
      <c r="J32" s="164">
        <v>82.042676881002905</v>
      </c>
      <c r="K32" s="164">
        <v>101.41079040270355</v>
      </c>
      <c r="L32" s="164">
        <v>100.0747374832831</v>
      </c>
      <c r="M32" s="164">
        <v>94.370166306677703</v>
      </c>
      <c r="N32" s="164">
        <v>106.24835262602359</v>
      </c>
      <c r="O32" s="164">
        <v>107.82105643787494</v>
      </c>
      <c r="P32" s="164">
        <v>98.485705462972646</v>
      </c>
      <c r="Q32" s="164">
        <v>106.93333047479729</v>
      </c>
      <c r="R32" s="164">
        <v>107.69027936535866</v>
      </c>
      <c r="S32" s="164">
        <v>109.14992090712407</v>
      </c>
      <c r="T32" s="164">
        <v>95.491831942617054</v>
      </c>
      <c r="U32" s="164">
        <v>95.944331543365394</v>
      </c>
      <c r="V32" s="164">
        <v>98.835855870175905</v>
      </c>
      <c r="W32" s="164">
        <f t="shared" si="0"/>
        <v>97.867464569396162</v>
      </c>
      <c r="X32" s="164">
        <v>97.310355068592557</v>
      </c>
      <c r="Y32" s="655"/>
      <c r="Z32" s="143">
        <v>91.480557556664721</v>
      </c>
      <c r="AA32"/>
      <c r="AB32"/>
      <c r="AC32"/>
      <c r="AD32"/>
    </row>
    <row r="33" spans="1:30" ht="18.75" customHeight="1" x14ac:dyDescent="0.3">
      <c r="A33" s="95">
        <v>2024</v>
      </c>
      <c r="B33" s="96" t="s">
        <v>15</v>
      </c>
      <c r="C33" s="146" t="s">
        <v>252</v>
      </c>
      <c r="D33" s="165">
        <v>100.33429503000229</v>
      </c>
      <c r="E33" s="666"/>
      <c r="F33" s="165">
        <v>94.508062090421987</v>
      </c>
      <c r="G33" s="165">
        <v>96.984185671605289</v>
      </c>
      <c r="H33" s="165">
        <v>92.530156237992614</v>
      </c>
      <c r="I33" s="165">
        <v>98.981289531103513</v>
      </c>
      <c r="J33" s="165">
        <v>81.64363662379958</v>
      </c>
      <c r="K33" s="165">
        <v>100.3436236290453</v>
      </c>
      <c r="L33" s="165">
        <v>106.59711823365269</v>
      </c>
      <c r="M33" s="165">
        <v>93.905718141744273</v>
      </c>
      <c r="N33" s="165">
        <v>105.88661212583767</v>
      </c>
      <c r="O33" s="165">
        <v>103.14192512741691</v>
      </c>
      <c r="P33" s="165">
        <v>106.89531856922767</v>
      </c>
      <c r="Q33" s="165">
        <v>107.08136384798901</v>
      </c>
      <c r="R33" s="165">
        <v>108.0045506086428</v>
      </c>
      <c r="S33" s="165">
        <v>112.26173099443369</v>
      </c>
      <c r="T33" s="165">
        <v>96.059460092991372</v>
      </c>
      <c r="U33" s="165">
        <v>96.954982936490069</v>
      </c>
      <c r="V33" s="165">
        <v>106.43121833490731</v>
      </c>
      <c r="W33" s="165">
        <f t="shared" si="0"/>
        <v>100.39700581018977</v>
      </c>
      <c r="X33" s="165">
        <v>98.397399041719353</v>
      </c>
      <c r="Y33" s="655"/>
      <c r="Z33" s="144">
        <v>94.396325487728362</v>
      </c>
      <c r="AA33"/>
      <c r="AB33"/>
      <c r="AC33"/>
      <c r="AD33"/>
    </row>
    <row r="34" spans="1:30" ht="18.75" customHeight="1" x14ac:dyDescent="0.3">
      <c r="A34" s="92" t="s">
        <v>531</v>
      </c>
      <c r="B34" s="93" t="s">
        <v>3</v>
      </c>
      <c r="C34" s="145" t="s">
        <v>241</v>
      </c>
      <c r="D34" s="164">
        <v>100.68702920657267</v>
      </c>
      <c r="E34" s="666"/>
      <c r="F34" s="164">
        <v>95.932997285806493</v>
      </c>
      <c r="G34" s="164">
        <v>92.916496524743991</v>
      </c>
      <c r="H34" s="164">
        <v>95.093530418135941</v>
      </c>
      <c r="I34" s="164">
        <v>121.47268879438904</v>
      </c>
      <c r="J34" s="164">
        <v>83.163760622470733</v>
      </c>
      <c r="K34" s="164">
        <v>101.37046428792588</v>
      </c>
      <c r="L34" s="164">
        <v>102.81699828741601</v>
      </c>
      <c r="M34" s="164">
        <v>96.927266988713754</v>
      </c>
      <c r="N34" s="164">
        <v>104.98019166641302</v>
      </c>
      <c r="O34" s="164">
        <v>98.080670914604255</v>
      </c>
      <c r="P34" s="164">
        <v>106.76267511996819</v>
      </c>
      <c r="Q34" s="164">
        <v>108.8544497202802</v>
      </c>
      <c r="R34" s="164">
        <v>106.49758340947264</v>
      </c>
      <c r="S34" s="164">
        <v>102.29876879993967</v>
      </c>
      <c r="T34" s="164">
        <v>96.799373704922246</v>
      </c>
      <c r="U34" s="164">
        <v>94.633313075283723</v>
      </c>
      <c r="V34" s="164">
        <v>86.935070147909585</v>
      </c>
      <c r="W34" s="164">
        <f t="shared" si="0"/>
        <v>100.73538880344317</v>
      </c>
      <c r="X34" s="164">
        <v>98.150546179465238</v>
      </c>
      <c r="Y34" s="655"/>
      <c r="Z34" s="143">
        <v>96.107947070531182</v>
      </c>
      <c r="AA34"/>
      <c r="AB34"/>
      <c r="AC34"/>
      <c r="AD34"/>
    </row>
    <row r="35" spans="1:30" ht="18.75" customHeight="1" x14ac:dyDescent="0.3">
      <c r="A35" s="95" t="s">
        <v>531</v>
      </c>
      <c r="B35" s="96" t="s">
        <v>5</v>
      </c>
      <c r="C35" s="146" t="s">
        <v>242</v>
      </c>
      <c r="D35" s="165">
        <v>103.28732997915544</v>
      </c>
      <c r="E35" s="666"/>
      <c r="F35" s="165">
        <v>95.279757031914798</v>
      </c>
      <c r="G35" s="165">
        <v>99.514652406364903</v>
      </c>
      <c r="H35" s="165">
        <v>90.015284228509572</v>
      </c>
      <c r="I35" s="165">
        <v>119.75930942909854</v>
      </c>
      <c r="J35" s="165">
        <v>89.01218468619561</v>
      </c>
      <c r="K35" s="165">
        <v>103.21356363861543</v>
      </c>
      <c r="L35" s="165">
        <v>96.677215451295424</v>
      </c>
      <c r="M35" s="165">
        <v>96.66847010057657</v>
      </c>
      <c r="N35" s="165">
        <v>108.34470760624997</v>
      </c>
      <c r="O35" s="165">
        <v>98.325383167385198</v>
      </c>
      <c r="P35" s="165">
        <v>109.13060330488551</v>
      </c>
      <c r="Q35" s="165">
        <v>110.4840073508233</v>
      </c>
      <c r="R35" s="165">
        <v>108.04219365781795</v>
      </c>
      <c r="S35" s="165">
        <v>108.86550028128003</v>
      </c>
      <c r="T35" s="165">
        <v>98.652862701811685</v>
      </c>
      <c r="U35" s="165">
        <v>97.955561243319309</v>
      </c>
      <c r="V35" s="165">
        <v>93.457553030046299</v>
      </c>
      <c r="W35" s="165">
        <f t="shared" si="0"/>
        <v>103.35808646055909</v>
      </c>
      <c r="X35" s="165">
        <v>99.31335229132678</v>
      </c>
      <c r="Y35" s="655"/>
      <c r="Z35" s="144">
        <v>96.587527644735431</v>
      </c>
      <c r="AA35"/>
      <c r="AB35"/>
      <c r="AC35"/>
      <c r="AD35"/>
    </row>
    <row r="36" spans="1:30" ht="18.75" customHeight="1" x14ac:dyDescent="0.3">
      <c r="A36" s="92" t="s">
        <v>531</v>
      </c>
      <c r="B36" s="93" t="s">
        <v>6</v>
      </c>
      <c r="C36" s="145" t="s">
        <v>243</v>
      </c>
      <c r="D36" s="164">
        <v>89.899864836153327</v>
      </c>
      <c r="E36" s="666"/>
      <c r="F36" s="164">
        <v>95.233437266707242</v>
      </c>
      <c r="G36" s="164">
        <v>93.945542133064691</v>
      </c>
      <c r="H36" s="164">
        <v>89.035733323092771</v>
      </c>
      <c r="I36" s="164">
        <v>79.223018077936473</v>
      </c>
      <c r="J36" s="164">
        <v>88.968911869138651</v>
      </c>
      <c r="K36" s="164">
        <v>97.186600708598021</v>
      </c>
      <c r="L36" s="164">
        <v>94.391383297426529</v>
      </c>
      <c r="M36" s="164">
        <v>97.123441489101424</v>
      </c>
      <c r="N36" s="164">
        <v>106.19502078207495</v>
      </c>
      <c r="O36" s="164">
        <v>98.277582786652388</v>
      </c>
      <c r="P36" s="164">
        <v>109.13060330488551</v>
      </c>
      <c r="Q36" s="164">
        <v>110.81272179337833</v>
      </c>
      <c r="R36" s="164">
        <v>106.35676119053683</v>
      </c>
      <c r="S36" s="164">
        <v>108.86550028128003</v>
      </c>
      <c r="T36" s="164">
        <v>100.38373364778201</v>
      </c>
      <c r="U36" s="164">
        <v>91.174435815545223</v>
      </c>
      <c r="V36" s="164">
        <v>91.272910285160052</v>
      </c>
      <c r="W36" s="164">
        <f t="shared" si="0"/>
        <v>89.870855420291051</v>
      </c>
      <c r="X36" s="164">
        <v>95.895713292160423</v>
      </c>
      <c r="Y36" s="655"/>
      <c r="Z36" s="143">
        <v>92.646713580729823</v>
      </c>
      <c r="AA36"/>
      <c r="AB36"/>
      <c r="AC36"/>
      <c r="AD36"/>
    </row>
    <row r="37" spans="1:30" ht="18.75" customHeight="1" x14ac:dyDescent="0.3">
      <c r="A37" s="95" t="s">
        <v>531</v>
      </c>
      <c r="B37" s="96" t="s">
        <v>7</v>
      </c>
      <c r="C37" s="146" t="s">
        <v>244</v>
      </c>
      <c r="D37" s="165">
        <v>97.982263002314355</v>
      </c>
      <c r="E37" s="666"/>
      <c r="F37" s="165">
        <v>93.819940483499352</v>
      </c>
      <c r="G37" s="165">
        <v>97.77100605964651</v>
      </c>
      <c r="H37" s="165">
        <v>92.586425726917014</v>
      </c>
      <c r="I37" s="165">
        <v>100.99227233643475</v>
      </c>
      <c r="J37" s="165">
        <v>104.73535812730104</v>
      </c>
      <c r="K37" s="165">
        <v>95.889614980888311</v>
      </c>
      <c r="L37" s="165">
        <v>93.301372841674876</v>
      </c>
      <c r="M37" s="165">
        <v>97.195974890783091</v>
      </c>
      <c r="N37" s="165">
        <v>96.408645871685067</v>
      </c>
      <c r="O37" s="165">
        <v>93.735129408087417</v>
      </c>
      <c r="P37" s="165">
        <v>108.2089146980785</v>
      </c>
      <c r="Q37" s="165">
        <v>121.07533953687803</v>
      </c>
      <c r="R37" s="165">
        <v>106.39055986163473</v>
      </c>
      <c r="S37" s="165">
        <v>110.79753043946221</v>
      </c>
      <c r="T37" s="165">
        <v>102.62035023015737</v>
      </c>
      <c r="U37" s="165">
        <v>98.106231438210173</v>
      </c>
      <c r="V37" s="165">
        <v>90.830741531433958</v>
      </c>
      <c r="W37" s="165">
        <f t="shared" si="0"/>
        <v>98.00573696388534</v>
      </c>
      <c r="X37" s="165">
        <v>98.908609090799402</v>
      </c>
      <c r="Y37" s="655"/>
      <c r="Z37" s="144">
        <v>95.759556341220772</v>
      </c>
      <c r="AA37"/>
      <c r="AB37"/>
      <c r="AC37"/>
      <c r="AD37"/>
    </row>
    <row r="38" spans="1:30" ht="18.75" customHeight="1" x14ac:dyDescent="0.3">
      <c r="A38" s="92" t="s">
        <v>531</v>
      </c>
      <c r="B38" s="93" t="s">
        <v>8</v>
      </c>
      <c r="C38" s="145" t="s">
        <v>245</v>
      </c>
      <c r="D38" s="164">
        <v>98.101113341523529</v>
      </c>
      <c r="E38" s="666"/>
      <c r="F38" s="164">
        <v>98.455489998615349</v>
      </c>
      <c r="G38" s="164">
        <v>97.77100605964651</v>
      </c>
      <c r="H38" s="164">
        <v>93.097696150107822</v>
      </c>
      <c r="I38" s="164">
        <v>100.99227233643475</v>
      </c>
      <c r="J38" s="164">
        <v>112.7545386799714</v>
      </c>
      <c r="K38" s="164">
        <v>99.13565322429227</v>
      </c>
      <c r="L38" s="164">
        <v>93.914028104645951</v>
      </c>
      <c r="M38" s="164">
        <v>101.11263973223221</v>
      </c>
      <c r="N38" s="164">
        <v>115.94940742611237</v>
      </c>
      <c r="O38" s="164">
        <v>93.287919821216775</v>
      </c>
      <c r="P38" s="164">
        <v>109.87708912816191</v>
      </c>
      <c r="Q38" s="164">
        <v>115.1513499022866</v>
      </c>
      <c r="R38" s="164">
        <v>102.35278927553564</v>
      </c>
      <c r="S38" s="164">
        <v>110.79753043946221</v>
      </c>
      <c r="T38" s="164">
        <v>100.80188616956549</v>
      </c>
      <c r="U38" s="164">
        <v>96.757922523408752</v>
      </c>
      <c r="V38" s="164">
        <v>92.906609164199068</v>
      </c>
      <c r="W38" s="164">
        <f t="shared" si="0"/>
        <v>98.159982158313525</v>
      </c>
      <c r="X38" s="164">
        <v>102.01976983520072</v>
      </c>
      <c r="Y38" s="655"/>
      <c r="Z38" s="143">
        <v>92.52693231485263</v>
      </c>
      <c r="AA38"/>
      <c r="AB38"/>
      <c r="AC38"/>
      <c r="AD38"/>
    </row>
    <row r="39" spans="1:30" ht="18.75" customHeight="1" x14ac:dyDescent="0.3">
      <c r="A39" s="95" t="s">
        <v>531</v>
      </c>
      <c r="B39" s="96" t="s">
        <v>9</v>
      </c>
      <c r="C39" s="146" t="s">
        <v>246</v>
      </c>
      <c r="D39" s="165">
        <v>99.013635372993249</v>
      </c>
      <c r="E39" s="666"/>
      <c r="F39" s="165">
        <v>95.598961311030777</v>
      </c>
      <c r="G39" s="165">
        <v>97.77100605964651</v>
      </c>
      <c r="H39" s="165">
        <v>98.004564237614417</v>
      </c>
      <c r="I39" s="165">
        <v>100.99227233643475</v>
      </c>
      <c r="J39" s="165">
        <v>104.73535812730104</v>
      </c>
      <c r="K39" s="165">
        <v>106.74969946795174</v>
      </c>
      <c r="L39" s="165">
        <v>94.955413496935378</v>
      </c>
      <c r="M39" s="165">
        <v>104.32734859604886</v>
      </c>
      <c r="N39" s="165">
        <v>118.59129265860608</v>
      </c>
      <c r="O39" s="165">
        <v>95.102859895559504</v>
      </c>
      <c r="P39" s="165">
        <v>102.12406476191664</v>
      </c>
      <c r="Q39" s="165">
        <v>119.58227948688362</v>
      </c>
      <c r="R39" s="165">
        <v>106.77169288058634</v>
      </c>
      <c r="S39" s="165">
        <v>111.25247007584211</v>
      </c>
      <c r="T39" s="165">
        <v>99.966375655239503</v>
      </c>
      <c r="U39" s="165">
        <v>97.817400531130033</v>
      </c>
      <c r="V39" s="165">
        <v>96.296243870195923</v>
      </c>
      <c r="W39" s="165">
        <f t="shared" si="0"/>
        <v>99.064293369668704</v>
      </c>
      <c r="X39" s="165">
        <v>101.68123760956477</v>
      </c>
      <c r="Y39" s="655"/>
      <c r="Z39" s="144">
        <v>94.216921946174153</v>
      </c>
      <c r="AA39"/>
      <c r="AB39"/>
      <c r="AC39"/>
      <c r="AD39"/>
    </row>
    <row r="40" spans="1:30" ht="18.75" customHeight="1" x14ac:dyDescent="0.3">
      <c r="A40" s="92" t="s">
        <v>531</v>
      </c>
      <c r="B40" s="93" t="s">
        <v>10</v>
      </c>
      <c r="C40" s="145" t="s">
        <v>247</v>
      </c>
      <c r="D40" s="164">
        <v>87.430699073660136</v>
      </c>
      <c r="E40" s="666"/>
      <c r="F40" s="164">
        <v>94.328736761202151</v>
      </c>
      <c r="G40" s="164">
        <v>91.411770070836113</v>
      </c>
      <c r="H40" s="164">
        <v>90.874174423278433</v>
      </c>
      <c r="I40" s="164">
        <v>76.42538740203122</v>
      </c>
      <c r="J40" s="164">
        <v>81.977012626749726</v>
      </c>
      <c r="K40" s="164">
        <v>96.910559333407477</v>
      </c>
      <c r="L40" s="164">
        <v>92.175437497163799</v>
      </c>
      <c r="M40" s="164">
        <v>93.021412945377918</v>
      </c>
      <c r="N40" s="164">
        <v>94.61392116277068</v>
      </c>
      <c r="O40" s="164">
        <v>87.989583209650036</v>
      </c>
      <c r="P40" s="164">
        <v>113.27759332542335</v>
      </c>
      <c r="Q40" s="164">
        <v>105.0978448328282</v>
      </c>
      <c r="R40" s="164">
        <v>99.468836296923953</v>
      </c>
      <c r="S40" s="164">
        <v>115.36705886137872</v>
      </c>
      <c r="T40" s="164">
        <v>94.666946616086321</v>
      </c>
      <c r="U40" s="164">
        <v>91.028776038628195</v>
      </c>
      <c r="V40" s="164">
        <v>92.094039395620513</v>
      </c>
      <c r="W40" s="164">
        <f t="shared" si="0"/>
        <v>87.341875549883213</v>
      </c>
      <c r="X40" s="164">
        <v>92.537252679541822</v>
      </c>
      <c r="Y40" s="655"/>
      <c r="Z40" s="143">
        <v>95.841236739562845</v>
      </c>
      <c r="AA40"/>
      <c r="AB40"/>
      <c r="AC40"/>
      <c r="AD40"/>
    </row>
    <row r="41" spans="1:30" ht="18.75" customHeight="1" x14ac:dyDescent="0.3">
      <c r="A41" s="95" t="s">
        <v>531</v>
      </c>
      <c r="B41" s="96" t="s">
        <v>11</v>
      </c>
      <c r="C41" s="146" t="s">
        <v>248</v>
      </c>
      <c r="D41" s="165">
        <v>99.699086475884684</v>
      </c>
      <c r="E41" s="666"/>
      <c r="F41" s="165">
        <v>90.400204769951714</v>
      </c>
      <c r="G41" s="165">
        <v>92.696674469422121</v>
      </c>
      <c r="H41" s="165">
        <v>96.931447260096462</v>
      </c>
      <c r="I41" s="165">
        <v>112.18764164589568</v>
      </c>
      <c r="J41" s="165">
        <v>118.92876264120929</v>
      </c>
      <c r="K41" s="165">
        <v>99.167963154335382</v>
      </c>
      <c r="L41" s="165">
        <v>95.046355705880558</v>
      </c>
      <c r="M41" s="165">
        <v>98.29281197158592</v>
      </c>
      <c r="N41" s="165">
        <v>112.63680681927697</v>
      </c>
      <c r="O41" s="165">
        <v>93.314578683357979</v>
      </c>
      <c r="P41" s="165">
        <v>110.3531212523713</v>
      </c>
      <c r="Q41" s="165">
        <v>105.0978448328282</v>
      </c>
      <c r="R41" s="165">
        <v>109.77709172431321</v>
      </c>
      <c r="S41" s="165">
        <v>105.44037862231083</v>
      </c>
      <c r="T41" s="165">
        <v>94.910079793024437</v>
      </c>
      <c r="U41" s="165">
        <v>97.296073961773672</v>
      </c>
      <c r="V41" s="165">
        <v>93.335299225900357</v>
      </c>
      <c r="W41" s="165">
        <f t="shared" si="0"/>
        <v>99.793233243521541</v>
      </c>
      <c r="X41" s="165">
        <v>99.465981264310813</v>
      </c>
      <c r="Y41" s="655"/>
      <c r="Z41" s="144">
        <v>90.784500545683173</v>
      </c>
      <c r="AA41"/>
      <c r="AB41"/>
      <c r="AC41"/>
      <c r="AD41"/>
    </row>
    <row r="42" spans="1:30" ht="18.75" customHeight="1" x14ac:dyDescent="0.3">
      <c r="A42" s="92" t="s">
        <v>531</v>
      </c>
      <c r="B42" s="93" t="s">
        <v>12</v>
      </c>
      <c r="C42" s="145" t="s">
        <v>249</v>
      </c>
      <c r="D42" s="164">
        <v>98.759084357575375</v>
      </c>
      <c r="E42" s="666"/>
      <c r="F42" s="164">
        <v>89.648882457407581</v>
      </c>
      <c r="G42" s="164">
        <v>92.970235941435604</v>
      </c>
      <c r="H42" s="164">
        <v>93.679081966000439</v>
      </c>
      <c r="I42" s="164">
        <v>113.85719224170248</v>
      </c>
      <c r="J42" s="164">
        <v>116.61997823742625</v>
      </c>
      <c r="K42" s="164">
        <v>92.205082612885931</v>
      </c>
      <c r="L42" s="164">
        <v>91.655986991491929</v>
      </c>
      <c r="M42" s="164">
        <v>96.238727599357276</v>
      </c>
      <c r="N42" s="164">
        <v>102.09350617681261</v>
      </c>
      <c r="O42" s="164">
        <v>88.261596415306357</v>
      </c>
      <c r="P42" s="164">
        <v>108.33596755486765</v>
      </c>
      <c r="Q42" s="164">
        <v>105.13792382208015</v>
      </c>
      <c r="R42" s="164">
        <v>104.44781622848546</v>
      </c>
      <c r="S42" s="164">
        <v>104.42706892810651</v>
      </c>
      <c r="T42" s="164">
        <v>94.202791191661831</v>
      </c>
      <c r="U42" s="164">
        <v>92.534540284265901</v>
      </c>
      <c r="V42" s="164">
        <v>89.965039924362628</v>
      </c>
      <c r="W42" s="164">
        <f t="shared" si="0"/>
        <v>98.817229272050014</v>
      </c>
      <c r="X42" s="164">
        <v>96.947114903530647</v>
      </c>
      <c r="Y42" s="655"/>
      <c r="Z42" s="143">
        <v>93.253448322488623</v>
      </c>
      <c r="AA42"/>
      <c r="AB42"/>
      <c r="AC42"/>
      <c r="AD42"/>
    </row>
    <row r="43" spans="1:30" ht="18.75" customHeight="1" x14ac:dyDescent="0.3">
      <c r="A43" s="95" t="s">
        <v>531</v>
      </c>
      <c r="B43" s="96" t="s">
        <v>13</v>
      </c>
      <c r="C43" s="146" t="s">
        <v>250</v>
      </c>
      <c r="D43" s="165">
        <v>92.930713717097319</v>
      </c>
      <c r="E43" s="673"/>
      <c r="F43" s="165">
        <v>93.414242503566129</v>
      </c>
      <c r="G43" s="165">
        <v>93.751224548360398</v>
      </c>
      <c r="H43" s="165">
        <v>90.018209400987942</v>
      </c>
      <c r="I43" s="165">
        <v>109.95245269453196</v>
      </c>
      <c r="J43" s="165">
        <v>99.232767017442598</v>
      </c>
      <c r="K43" s="165">
        <v>97.57307660854265</v>
      </c>
      <c r="L43" s="165">
        <v>98.300670731336353</v>
      </c>
      <c r="M43" s="165">
        <v>104.36589475982605</v>
      </c>
      <c r="N43" s="165">
        <v>105.89585077492228</v>
      </c>
      <c r="O43" s="165">
        <v>104.86779237923945</v>
      </c>
      <c r="P43" s="165">
        <v>108.97070487628339</v>
      </c>
      <c r="Q43" s="165">
        <v>114.12237386903848</v>
      </c>
      <c r="R43" s="165">
        <v>109.37651454903525</v>
      </c>
      <c r="S43" s="165">
        <v>101.7750674784736</v>
      </c>
      <c r="T43" s="165">
        <v>103.37335367935043</v>
      </c>
      <c r="U43" s="165">
        <v>99.4332670162418</v>
      </c>
      <c r="V43" s="165">
        <v>96.103601940059917</v>
      </c>
      <c r="W43" s="165">
        <v>92.925924050308211</v>
      </c>
      <c r="X43" s="165">
        <v>98.616226567362958</v>
      </c>
      <c r="Y43" s="656"/>
      <c r="Z43" s="165">
        <v>93.384238540523086</v>
      </c>
      <c r="AA43"/>
      <c r="AB43"/>
      <c r="AC43"/>
      <c r="AD43"/>
    </row>
    <row r="44" spans="1:30" ht="18" customHeight="1" x14ac:dyDescent="0.3">
      <c r="A44" s="230" t="s">
        <v>560</v>
      </c>
      <c r="Q44" s="86"/>
      <c r="T44" s="86"/>
      <c r="Z44" s="86" t="s">
        <v>561</v>
      </c>
      <c r="AA44"/>
      <c r="AB44"/>
      <c r="AC44"/>
      <c r="AD44"/>
    </row>
    <row r="45" spans="1:30" ht="18" customHeight="1" x14ac:dyDescent="0.3">
      <c r="A45" s="10"/>
      <c r="Z45" s="86" t="s">
        <v>871</v>
      </c>
      <c r="AA45"/>
      <c r="AB45" s="25"/>
      <c r="AC45" s="25"/>
    </row>
    <row r="46" spans="1:30" ht="18" customHeight="1" x14ac:dyDescent="0.2">
      <c r="D46" s="25"/>
      <c r="E46" s="25"/>
    </row>
    <row r="47" spans="1:30" ht="18" customHeight="1" x14ac:dyDescent="0.2">
      <c r="D47" s="25"/>
      <c r="E47" s="25"/>
    </row>
    <row r="48" spans="1:30" ht="18" customHeight="1" x14ac:dyDescent="0.2">
      <c r="D48" s="25"/>
      <c r="E48" s="25"/>
    </row>
    <row r="49" spans="4:9" ht="18" customHeight="1" x14ac:dyDescent="0.2">
      <c r="D49" s="25"/>
      <c r="E49" s="25"/>
      <c r="I49" s="25"/>
    </row>
  </sheetData>
  <mergeCells count="26">
    <mergeCell ref="Z6:Z7"/>
    <mergeCell ref="Y5:Y43"/>
    <mergeCell ref="F6:F7"/>
    <mergeCell ref="G6:G7"/>
    <mergeCell ref="H6:H7"/>
    <mergeCell ref="I6:I7"/>
    <mergeCell ref="J6:J7"/>
    <mergeCell ref="K6:K7"/>
    <mergeCell ref="L6:L7"/>
    <mergeCell ref="M6:M7"/>
    <mergeCell ref="R6:R7"/>
    <mergeCell ref="S6:S7"/>
    <mergeCell ref="T6:T7"/>
    <mergeCell ref="U6:U7"/>
    <mergeCell ref="V6:V7"/>
    <mergeCell ref="X6:X7"/>
    <mergeCell ref="D5:D7"/>
    <mergeCell ref="A5:A8"/>
    <mergeCell ref="B5:B8"/>
    <mergeCell ref="C5:C8"/>
    <mergeCell ref="W6:W7"/>
    <mergeCell ref="E5:E43"/>
    <mergeCell ref="N6:N7"/>
    <mergeCell ref="O6:O7"/>
    <mergeCell ref="P6:P7"/>
    <mergeCell ref="Q6:Q7"/>
  </mergeCells>
  <phoneticPr fontId="4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4294967295" verticalDpi="4294967295" r:id="rId1"/>
  <headerFooter>
    <oddHeader>&amp;L&amp;G&amp;R&amp;G</oddHeader>
    <oddFooter>&amp;Cwww.stats.gov.sa</oddFoot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46b6945-77e9-4c19-9e96-36ae7937d43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774373F62C8F45928726CC4E0F8048" ma:contentTypeVersion="17" ma:contentTypeDescription="Create a new document." ma:contentTypeScope="" ma:versionID="4f8836bb0b839ed7b2f495b5e37750d1">
  <xsd:schema xmlns:xsd="http://www.w3.org/2001/XMLSchema" xmlns:xs="http://www.w3.org/2001/XMLSchema" xmlns:p="http://schemas.microsoft.com/office/2006/metadata/properties" xmlns:ns3="046b6945-77e9-4c19-9e96-36ae7937d432" xmlns:ns4="67af0f95-1aa7-485d-a2c5-c0accc5769f0" targetNamespace="http://schemas.microsoft.com/office/2006/metadata/properties" ma:root="true" ma:fieldsID="e2ddc738c3185f0bc10d945c292c29f0" ns3:_="" ns4:_="">
    <xsd:import namespace="046b6945-77e9-4c19-9e96-36ae7937d432"/>
    <xsd:import namespace="67af0f95-1aa7-485d-a2c5-c0accc5769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6b6945-77e9-4c19-9e96-36ae7937d43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af0f95-1aa7-485d-a2c5-c0accc57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AA9057-6C46-4567-80BD-E63BACD82A40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purl.org/dc/dcmitype/"/>
    <ds:schemaRef ds:uri="67af0f95-1aa7-485d-a2c5-c0accc5769f0"/>
    <ds:schemaRef ds:uri="http://schemas.microsoft.com/office/infopath/2007/PartnerControls"/>
    <ds:schemaRef ds:uri="http://schemas.openxmlformats.org/package/2006/metadata/core-properties"/>
    <ds:schemaRef ds:uri="046b6945-77e9-4c19-9e96-36ae7937d432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3C6A362-701F-40D5-B42D-FEDC0FEDC6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6b6945-77e9-4c19-9e96-36ae7937d432"/>
    <ds:schemaRef ds:uri="67af0f95-1aa7-485d-a2c5-c0accc5769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5F6E65-1904-46B9-86A9-CDE62E83C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20</vt:i4>
      </vt:variant>
    </vt:vector>
  </HeadingPairs>
  <TitlesOfParts>
    <vt:vector size="20" baseType="lpstr">
      <vt:lpstr>Home الرئيسية</vt:lpstr>
      <vt:lpstr>1.1</vt:lpstr>
      <vt:lpstr>1.2</vt:lpstr>
      <vt:lpstr>2</vt:lpstr>
      <vt:lpstr>3</vt:lpstr>
      <vt:lpstr>4</vt:lpstr>
      <vt:lpstr>5</vt:lpstr>
      <vt:lpstr>6.1</vt:lpstr>
      <vt:lpstr>6.2</vt:lpstr>
      <vt:lpstr>7</vt:lpstr>
      <vt:lpstr>8</vt:lpstr>
      <vt:lpstr>9</vt:lpstr>
      <vt:lpstr>10</vt:lpstr>
      <vt:lpstr>11</vt:lpstr>
      <vt:lpstr>12</vt:lpstr>
      <vt:lpstr>13</vt:lpstr>
      <vt:lpstr>14.1</vt:lpstr>
      <vt:lpstr>14.2</vt:lpstr>
      <vt:lpstr>15.1</vt:lpstr>
      <vt:lpstr>15.2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majeebi@stats.gov.sa;Mohammed Almosayter</dc:creator>
  <cp:keywords/>
  <dc:description/>
  <cp:lastModifiedBy>user</cp:lastModifiedBy>
  <cp:revision/>
  <dcterms:created xsi:type="dcterms:W3CDTF">2016-08-11T05:20:00Z</dcterms:created>
  <dcterms:modified xsi:type="dcterms:W3CDTF">2025-12-29T06:07:21Z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0x010100A9774373F62C8F45928726CC4E0F8048</vt:lpwstr>
  </property>
  <property fmtid="{D5CDD505-2E9C-101B-9397-08002B2CF9AE}" pid="3" name="SV_QUERY_LIST_4F35BF76-6C0D-4D9B-82B2-816C12CF3733">
    <vt:lpwstr>empty_477D106A-C0D6-4607-AEBD-E2C9D60EA279</vt:lpwstr>
  </property>
  <property fmtid="{D5CDD505-2E9C-101B-9397-08002B2CF9AE}" pid="4" name="SV_HIDDEN_GRID_QUERY_LIST_4F35BF76-6C0D-4D9B-82B2-816C12CF3733">
    <vt:lpwstr>empty_477D106A-C0D6-4607-AEBD-E2C9D60EA279</vt:lpwstr>
  </property>
</Properties>
</file>